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0.12\share3\04 みやざき森林経営管理支援センター\"/>
    </mc:Choice>
  </mc:AlternateContent>
  <xr:revisionPtr revIDLastSave="0" documentId="13_ncr:1_{3CA56F1E-8106-4974-9AC9-A8888BD5BDCC}" xr6:coauthVersionLast="47" xr6:coauthVersionMax="47" xr10:uidLastSave="{00000000-0000-0000-0000-000000000000}"/>
  <bookViews>
    <workbookView xWindow="-120" yWindow="-120" windowWidth="20730" windowHeight="11040" xr2:uid="{A60FC8B1-33E8-4087-B4CB-FC8AE1578024}"/>
  </bookViews>
  <sheets>
    <sheet name="使用説明" sheetId="4" r:id="rId1"/>
    <sheet name="データ入力" sheetId="3" r:id="rId2"/>
    <sheet name="散布図及び推定値" sheetId="1" r:id="rId3"/>
    <sheet name="保護シート" sheetId="2" r:id="rId4"/>
  </sheets>
  <definedNames>
    <definedName name="_xlnm.Print_Area" localSheetId="2">散布図及び推定値!$A$1:$V$43</definedName>
    <definedName name="_xlnm.Print_Area" localSheetId="0">使用説明!$A$1:$E$24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5" i="2" l="1"/>
  <c r="B5" i="2"/>
  <c r="D4" i="2" l="1"/>
  <c r="Q42" i="1"/>
  <c r="E42" i="1"/>
  <c r="Q41" i="1"/>
  <c r="M41" i="1"/>
  <c r="I41" i="1"/>
  <c r="E41" i="1"/>
  <c r="AO32" i="1"/>
  <c r="AN32" i="1"/>
  <c r="AM32" i="1"/>
  <c r="AL32" i="1"/>
  <c r="AK32" i="1"/>
  <c r="AJ32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AO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AO30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AO25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AO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AO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AO19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AO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AO10" i="1"/>
  <c r="AN10" i="1"/>
  <c r="AM10" i="1"/>
  <c r="AL10" i="1"/>
  <c r="AK10" i="1"/>
  <c r="AJ10" i="1"/>
  <c r="AI10" i="1"/>
  <c r="AH10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AO9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AO8" i="1"/>
  <c r="AN8" i="1"/>
  <c r="AM8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AO6" i="1"/>
  <c r="AN6" i="1"/>
  <c r="AM6" i="1"/>
  <c r="AL6" i="1"/>
  <c r="AK6" i="1"/>
  <c r="AJ6" i="1"/>
  <c r="AI6" i="1"/>
  <c r="AH6" i="1"/>
  <c r="AG6" i="1"/>
  <c r="AF6" i="1"/>
  <c r="AE6" i="1"/>
  <c r="AD6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D5" i="1"/>
  <c r="D5" i="2"/>
  <c r="E4" i="2"/>
  <c r="A1" i="2"/>
  <c r="K42" i="1" s="1"/>
  <c r="B1" i="2"/>
  <c r="B2" i="2"/>
  <c r="C32" i="1" s="1"/>
  <c r="A2" i="2"/>
  <c r="I42" i="1" s="1"/>
  <c r="C31" i="1" l="1"/>
  <c r="C30" i="1" s="1"/>
  <c r="C29" i="1" s="1"/>
  <c r="C28" i="1" s="1"/>
  <c r="C27" i="1" s="1"/>
  <c r="C26" i="1" s="1"/>
  <c r="C25" i="1" s="1"/>
  <c r="C24" i="1" s="1"/>
  <c r="C23" i="1" s="1"/>
  <c r="C22" i="1" s="1"/>
  <c r="C21" i="1" s="1"/>
  <c r="C20" i="1" s="1"/>
  <c r="C19" i="1" s="1"/>
  <c r="C18" i="1" s="1"/>
  <c r="C17" i="1" s="1"/>
  <c r="C16" i="1" s="1"/>
  <c r="C15" i="1" s="1"/>
  <c r="C14" i="1" s="1"/>
  <c r="C13" i="1" s="1"/>
  <c r="C12" i="1" s="1"/>
  <c r="C11" i="1" s="1"/>
  <c r="C10" i="1" s="1"/>
  <c r="C9" i="1" s="1"/>
  <c r="C8" i="1" s="1"/>
  <c r="C7" i="1" s="1"/>
  <c r="C6" i="1" s="1"/>
  <c r="C5" i="1" s="1"/>
  <c r="D33" i="1"/>
  <c r="E33" i="1" s="1"/>
  <c r="F33" i="1" s="1"/>
  <c r="G33" i="1" s="1"/>
  <c r="H33" i="1" s="1"/>
  <c r="I33" i="1" s="1"/>
  <c r="J33" i="1" s="1"/>
  <c r="K33" i="1" s="1"/>
  <c r="L33" i="1" s="1"/>
  <c r="M33" i="1" s="1"/>
  <c r="N33" i="1" s="1"/>
  <c r="O33" i="1" s="1"/>
  <c r="P33" i="1" s="1"/>
  <c r="Q33" i="1" s="1"/>
  <c r="R33" i="1" s="1"/>
  <c r="S33" i="1" s="1"/>
  <c r="T33" i="1" s="1"/>
  <c r="U33" i="1" s="1"/>
  <c r="V33" i="1" s="1"/>
  <c r="W33" i="1" s="1"/>
  <c r="X33" i="1" s="1"/>
  <c r="Y33" i="1" s="1"/>
  <c r="Z33" i="1" s="1"/>
  <c r="AA33" i="1" s="1"/>
  <c r="AB33" i="1" s="1"/>
  <c r="AC33" i="1" s="1"/>
  <c r="AD33" i="1" s="1"/>
  <c r="AE33" i="1" s="1"/>
  <c r="AF33" i="1" s="1"/>
  <c r="AG33" i="1" s="1"/>
  <c r="AH33" i="1" s="1"/>
  <c r="AI33" i="1" s="1"/>
  <c r="AJ33" i="1" s="1"/>
  <c r="AK33" i="1" s="1"/>
  <c r="AL33" i="1" s="1"/>
  <c r="AM33" i="1" s="1"/>
  <c r="AN33" i="1" s="1"/>
  <c r="AO33" i="1" s="1"/>
  <c r="BC32" i="1"/>
  <c r="BD32" i="1"/>
  <c r="BK32" i="1"/>
  <c r="AU32" i="1"/>
  <c r="BL32" i="1"/>
  <c r="BS32" i="1"/>
  <c r="BT32" i="1"/>
  <c r="CA32" i="1"/>
  <c r="BU32" i="1"/>
  <c r="AV32" i="1"/>
  <c r="A3" i="2"/>
  <c r="D6" i="2"/>
  <c r="D7" i="2" s="1"/>
  <c r="D8" i="2" s="1"/>
  <c r="D9" i="2" s="1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8" i="2" s="1"/>
  <c r="D29" i="2" s="1"/>
  <c r="D30" i="2" s="1"/>
  <c r="D31" i="2" s="1"/>
  <c r="D32" i="2" s="1"/>
  <c r="D33" i="2" s="1"/>
  <c r="D34" i="2" s="1"/>
  <c r="D35" i="2" s="1"/>
  <c r="D36" i="2" s="1"/>
  <c r="D37" i="2" s="1"/>
  <c r="D38" i="2" s="1"/>
  <c r="D39" i="2" s="1"/>
  <c r="D40" i="2" s="1"/>
  <c r="D41" i="2" s="1"/>
  <c r="D42" i="2" s="1"/>
  <c r="D43" i="2" s="1"/>
  <c r="D44" i="2" s="1"/>
  <c r="B3" i="2"/>
  <c r="F4" i="2"/>
  <c r="G4" i="2" s="1"/>
  <c r="H4" i="2" s="1"/>
  <c r="I4" i="2" s="1"/>
  <c r="J4" i="2" s="1"/>
  <c r="K4" i="2" s="1"/>
  <c r="L4" i="2" s="1"/>
  <c r="M4" i="2" s="1"/>
  <c r="N4" i="2" s="1"/>
  <c r="O4" i="2" s="1"/>
  <c r="P4" i="2" s="1"/>
  <c r="Q4" i="2" s="1"/>
  <c r="R4" i="2" s="1"/>
  <c r="S4" i="2" s="1"/>
  <c r="T4" i="2" s="1"/>
  <c r="U4" i="2" s="1"/>
  <c r="V4" i="2" s="1"/>
  <c r="W4" i="2" s="1"/>
  <c r="X4" i="2" s="1"/>
  <c r="Y4" i="2" s="1"/>
  <c r="Z4" i="2" s="1"/>
  <c r="AA4" i="2" s="1"/>
  <c r="AB4" i="2" s="1"/>
  <c r="AC4" i="2" s="1"/>
  <c r="AD4" i="2" s="1"/>
  <c r="AE4" i="2" s="1"/>
  <c r="AF4" i="2" s="1"/>
  <c r="AG4" i="2" s="1"/>
  <c r="AH4" i="2" s="1"/>
  <c r="AI4" i="2" s="1"/>
  <c r="AJ4" i="2" s="1"/>
  <c r="AK4" i="2" s="1"/>
  <c r="AL4" i="2" s="1"/>
  <c r="AM4" i="2" s="1"/>
  <c r="AN4" i="2" s="1"/>
  <c r="AO4" i="2" s="1"/>
  <c r="AP4" i="2" s="1"/>
  <c r="AP32" i="1"/>
  <c r="AX32" i="1"/>
  <c r="BF32" i="1"/>
  <c r="BN32" i="1"/>
  <c r="BV32" i="1"/>
  <c r="AQ32" i="1"/>
  <c r="AY32" i="1"/>
  <c r="BG32" i="1"/>
  <c r="BO32" i="1"/>
  <c r="BW32" i="1"/>
  <c r="AR32" i="1"/>
  <c r="AZ32" i="1"/>
  <c r="BH32" i="1"/>
  <c r="BP32" i="1"/>
  <c r="BX32" i="1"/>
  <c r="AS32" i="1"/>
  <c r="BA32" i="1"/>
  <c r="BI32" i="1"/>
  <c r="BQ32" i="1"/>
  <c r="BY32" i="1"/>
  <c r="AT32" i="1"/>
  <c r="BB32" i="1"/>
  <c r="BJ32" i="1"/>
  <c r="BR32" i="1"/>
  <c r="BZ32" i="1"/>
  <c r="AW32" i="1"/>
  <c r="BE32" i="1"/>
  <c r="BM32" i="1"/>
  <c r="CA31" i="1" l="1"/>
  <c r="BT31" i="1"/>
  <c r="BE31" i="1"/>
  <c r="AP31" i="1"/>
  <c r="BM31" i="1"/>
  <c r="BL31" i="1"/>
  <c r="AX31" i="1"/>
  <c r="BO31" i="1"/>
  <c r="BB31" i="1"/>
  <c r="BY31" i="1"/>
  <c r="BR31" i="1"/>
  <c r="AW31" i="1"/>
  <c r="BD31" i="1"/>
  <c r="BS31" i="1"/>
  <c r="BI31" i="1"/>
  <c r="BJ31" i="1"/>
  <c r="BW31" i="1"/>
  <c r="AV31" i="1"/>
  <c r="BK31" i="1"/>
  <c r="BP31" i="1"/>
  <c r="BZ31" i="1"/>
  <c r="AT31" i="1"/>
  <c r="BV31" i="1"/>
  <c r="AR31" i="1"/>
  <c r="AY31" i="1"/>
  <c r="BN31" i="1"/>
  <c r="BA31" i="1"/>
  <c r="BX31" i="1"/>
  <c r="BC31" i="1"/>
  <c r="BQ31" i="1"/>
  <c r="BG31" i="1"/>
  <c r="AU31" i="1"/>
  <c r="AS31" i="1"/>
  <c r="AQ31" i="1"/>
  <c r="BF31" i="1"/>
  <c r="BU31" i="1"/>
  <c r="BH31" i="1"/>
  <c r="AZ31" i="1"/>
  <c r="BW30" i="1"/>
  <c r="BO30" i="1"/>
  <c r="BG30" i="1"/>
  <c r="AY30" i="1"/>
  <c r="AQ30" i="1"/>
  <c r="BU30" i="1"/>
  <c r="BM30" i="1"/>
  <c r="BE30" i="1"/>
  <c r="AW30" i="1"/>
  <c r="BT30" i="1"/>
  <c r="BL30" i="1"/>
  <c r="BD30" i="1"/>
  <c r="AV30" i="1"/>
  <c r="CA30" i="1"/>
  <c r="BS30" i="1"/>
  <c r="BK30" i="1"/>
  <c r="BC30" i="1"/>
  <c r="AU30" i="1"/>
  <c r="BZ30" i="1"/>
  <c r="BR30" i="1"/>
  <c r="BJ30" i="1"/>
  <c r="BB30" i="1"/>
  <c r="AT30" i="1"/>
  <c r="BY30" i="1"/>
  <c r="BQ30" i="1"/>
  <c r="BI30" i="1"/>
  <c r="BA30" i="1"/>
  <c r="AS30" i="1"/>
  <c r="BX30" i="1"/>
  <c r="BP30" i="1"/>
  <c r="BH30" i="1"/>
  <c r="AZ30" i="1"/>
  <c r="AR30" i="1"/>
  <c r="BV30" i="1"/>
  <c r="BN30" i="1"/>
  <c r="BF30" i="1"/>
  <c r="AP30" i="1"/>
  <c r="AX30" i="1"/>
  <c r="BT29" i="1" l="1"/>
  <c r="BL29" i="1"/>
  <c r="BD29" i="1"/>
  <c r="AV29" i="1"/>
  <c r="BZ29" i="1"/>
  <c r="BR29" i="1"/>
  <c r="BJ29" i="1"/>
  <c r="BB29" i="1"/>
  <c r="AT29" i="1"/>
  <c r="BY29" i="1"/>
  <c r="BQ29" i="1"/>
  <c r="BI29" i="1"/>
  <c r="BA29" i="1"/>
  <c r="AS29" i="1"/>
  <c r="BX29" i="1"/>
  <c r="BP29" i="1"/>
  <c r="BH29" i="1"/>
  <c r="AZ29" i="1"/>
  <c r="AR29" i="1"/>
  <c r="BW29" i="1"/>
  <c r="BO29" i="1"/>
  <c r="BG29" i="1"/>
  <c r="AY29" i="1"/>
  <c r="AQ29" i="1"/>
  <c r="BV29" i="1"/>
  <c r="BN29" i="1"/>
  <c r="BF29" i="1"/>
  <c r="AX29" i="1"/>
  <c r="AP29" i="1"/>
  <c r="BU29" i="1"/>
  <c r="BM29" i="1"/>
  <c r="BE29" i="1"/>
  <c r="AW29" i="1"/>
  <c r="AU29" i="1"/>
  <c r="BS29" i="1"/>
  <c r="CA29" i="1"/>
  <c r="BC29" i="1"/>
  <c r="BK29" i="1"/>
  <c r="BY28" i="1" l="1"/>
  <c r="BQ28" i="1"/>
  <c r="BI28" i="1"/>
  <c r="BA28" i="1"/>
  <c r="AS28" i="1"/>
  <c r="BW28" i="1"/>
  <c r="BO28" i="1"/>
  <c r="BG28" i="1"/>
  <c r="AY28" i="1"/>
  <c r="AQ28" i="1"/>
  <c r="BV28" i="1"/>
  <c r="BN28" i="1"/>
  <c r="BF28" i="1"/>
  <c r="AX28" i="1"/>
  <c r="AP28" i="1"/>
  <c r="BU28" i="1"/>
  <c r="BM28" i="1"/>
  <c r="BE28" i="1"/>
  <c r="AW28" i="1"/>
  <c r="BT28" i="1"/>
  <c r="BL28" i="1"/>
  <c r="BD28" i="1"/>
  <c r="AV28" i="1"/>
  <c r="CA28" i="1"/>
  <c r="BS28" i="1"/>
  <c r="BK28" i="1"/>
  <c r="BC28" i="1"/>
  <c r="AU28" i="1"/>
  <c r="BZ28" i="1"/>
  <c r="BR28" i="1"/>
  <c r="BJ28" i="1"/>
  <c r="BB28" i="1"/>
  <c r="AT28" i="1"/>
  <c r="BP28" i="1"/>
  <c r="BH28" i="1"/>
  <c r="AZ28" i="1"/>
  <c r="AR28" i="1"/>
  <c r="BX28" i="1"/>
  <c r="BV27" i="1" l="1"/>
  <c r="BN27" i="1"/>
  <c r="BF27" i="1"/>
  <c r="AX27" i="1"/>
  <c r="AP27" i="1"/>
  <c r="BT27" i="1"/>
  <c r="BL27" i="1"/>
  <c r="BD27" i="1"/>
  <c r="AV27" i="1"/>
  <c r="CA27" i="1"/>
  <c r="BS27" i="1"/>
  <c r="BK27" i="1"/>
  <c r="BC27" i="1"/>
  <c r="AU27" i="1"/>
  <c r="BZ27" i="1"/>
  <c r="BR27" i="1"/>
  <c r="BJ27" i="1"/>
  <c r="BB27" i="1"/>
  <c r="AT27" i="1"/>
  <c r="BY27" i="1"/>
  <c r="BQ27" i="1"/>
  <c r="BI27" i="1"/>
  <c r="BA27" i="1"/>
  <c r="AS27" i="1"/>
  <c r="BX27" i="1"/>
  <c r="BP27" i="1"/>
  <c r="BH27" i="1"/>
  <c r="AZ27" i="1"/>
  <c r="AR27" i="1"/>
  <c r="BW27" i="1"/>
  <c r="BO27" i="1"/>
  <c r="BG27" i="1"/>
  <c r="AY27" i="1"/>
  <c r="AQ27" i="1"/>
  <c r="BU27" i="1"/>
  <c r="BM27" i="1"/>
  <c r="AW27" i="1"/>
  <c r="BE27" i="1"/>
  <c r="CA26" i="1" l="1"/>
  <c r="BS26" i="1"/>
  <c r="BK26" i="1"/>
  <c r="BC26" i="1"/>
  <c r="AU26" i="1"/>
  <c r="BY26" i="1"/>
  <c r="BQ26" i="1"/>
  <c r="BI26" i="1"/>
  <c r="BA26" i="1"/>
  <c r="AS26" i="1"/>
  <c r="BX26" i="1"/>
  <c r="BP26" i="1"/>
  <c r="BH26" i="1"/>
  <c r="AZ26" i="1"/>
  <c r="AR26" i="1"/>
  <c r="BW26" i="1"/>
  <c r="BO26" i="1"/>
  <c r="BG26" i="1"/>
  <c r="AY26" i="1"/>
  <c r="AQ26" i="1"/>
  <c r="BV26" i="1"/>
  <c r="BN26" i="1"/>
  <c r="BF26" i="1"/>
  <c r="AX26" i="1"/>
  <c r="AP26" i="1"/>
  <c r="BU26" i="1"/>
  <c r="BM26" i="1"/>
  <c r="BE26" i="1"/>
  <c r="AW26" i="1"/>
  <c r="BT26" i="1"/>
  <c r="BL26" i="1"/>
  <c r="BD26" i="1"/>
  <c r="AV26" i="1"/>
  <c r="AT26" i="1"/>
  <c r="BR26" i="1"/>
  <c r="BZ26" i="1"/>
  <c r="BJ26" i="1"/>
  <c r="BB26" i="1"/>
  <c r="BX25" i="1" l="1"/>
  <c r="BP25" i="1"/>
  <c r="BH25" i="1"/>
  <c r="AZ25" i="1"/>
  <c r="AR25" i="1"/>
  <c r="BV25" i="1"/>
  <c r="BN25" i="1"/>
  <c r="BF25" i="1"/>
  <c r="AX25" i="1"/>
  <c r="AP25" i="1"/>
  <c r="BU25" i="1"/>
  <c r="BM25" i="1"/>
  <c r="BE25" i="1"/>
  <c r="AW25" i="1"/>
  <c r="BT25" i="1"/>
  <c r="BL25" i="1"/>
  <c r="BD25" i="1"/>
  <c r="AV25" i="1"/>
  <c r="CA25" i="1"/>
  <c r="BS25" i="1"/>
  <c r="BK25" i="1"/>
  <c r="BC25" i="1"/>
  <c r="AU25" i="1"/>
  <c r="BZ25" i="1"/>
  <c r="BR25" i="1"/>
  <c r="BJ25" i="1"/>
  <c r="BB25" i="1"/>
  <c r="AT25" i="1"/>
  <c r="BY25" i="1"/>
  <c r="BQ25" i="1"/>
  <c r="BI25" i="1"/>
  <c r="BA25" i="1"/>
  <c r="AS25" i="1"/>
  <c r="BO25" i="1"/>
  <c r="BG25" i="1"/>
  <c r="AY25" i="1"/>
  <c r="AQ25" i="1"/>
  <c r="BW25" i="1"/>
  <c r="BU24" i="1" l="1"/>
  <c r="BM24" i="1"/>
  <c r="BE24" i="1"/>
  <c r="AW24" i="1"/>
  <c r="CA24" i="1"/>
  <c r="BS24" i="1"/>
  <c r="BK24" i="1"/>
  <c r="BC24" i="1"/>
  <c r="AU24" i="1"/>
  <c r="BZ24" i="1"/>
  <c r="BR24" i="1"/>
  <c r="BJ24" i="1"/>
  <c r="BB24" i="1"/>
  <c r="AT24" i="1"/>
  <c r="BY24" i="1"/>
  <c r="BQ24" i="1"/>
  <c r="BI24" i="1"/>
  <c r="BA24" i="1"/>
  <c r="AS24" i="1"/>
  <c r="BX24" i="1"/>
  <c r="BP24" i="1"/>
  <c r="BH24" i="1"/>
  <c r="AZ24" i="1"/>
  <c r="AR24" i="1"/>
  <c r="BW24" i="1"/>
  <c r="BO24" i="1"/>
  <c r="BG24" i="1"/>
  <c r="AY24" i="1"/>
  <c r="AQ24" i="1"/>
  <c r="BV24" i="1"/>
  <c r="BN24" i="1"/>
  <c r="BF24" i="1"/>
  <c r="AX24" i="1"/>
  <c r="AP24" i="1"/>
  <c r="BT24" i="1"/>
  <c r="BD24" i="1"/>
  <c r="BL24" i="1"/>
  <c r="AV24" i="1"/>
  <c r="BZ23" i="1" l="1"/>
  <c r="BR23" i="1"/>
  <c r="BJ23" i="1"/>
  <c r="BB23" i="1"/>
  <c r="AT23" i="1"/>
  <c r="BW23" i="1"/>
  <c r="BO23" i="1"/>
  <c r="BG23" i="1"/>
  <c r="AY23" i="1"/>
  <c r="AQ23" i="1"/>
  <c r="BV23" i="1"/>
  <c r="BN23" i="1"/>
  <c r="BF23" i="1"/>
  <c r="AX23" i="1"/>
  <c r="AP23" i="1"/>
  <c r="BU23" i="1"/>
  <c r="BM23" i="1"/>
  <c r="BE23" i="1"/>
  <c r="AW23" i="1"/>
  <c r="BT23" i="1"/>
  <c r="BL23" i="1"/>
  <c r="BD23" i="1"/>
  <c r="AV23" i="1"/>
  <c r="CA23" i="1"/>
  <c r="BS23" i="1"/>
  <c r="BK23" i="1"/>
  <c r="BC23" i="1"/>
  <c r="AU23" i="1"/>
  <c r="BP23" i="1"/>
  <c r="BH23" i="1"/>
  <c r="BA23" i="1"/>
  <c r="BY23" i="1"/>
  <c r="AS23" i="1"/>
  <c r="BX23" i="1"/>
  <c r="BQ23" i="1"/>
  <c r="AZ23" i="1"/>
  <c r="BI23" i="1"/>
  <c r="AR23" i="1"/>
  <c r="BW22" i="1" l="1"/>
  <c r="BO22" i="1"/>
  <c r="BG22" i="1"/>
  <c r="AY22" i="1"/>
  <c r="AQ22" i="1"/>
  <c r="BT22" i="1"/>
  <c r="BL22" i="1"/>
  <c r="BD22" i="1"/>
  <c r="AV22" i="1"/>
  <c r="CA22" i="1"/>
  <c r="BS22" i="1"/>
  <c r="BK22" i="1"/>
  <c r="BC22" i="1"/>
  <c r="AU22" i="1"/>
  <c r="BZ22" i="1"/>
  <c r="BR22" i="1"/>
  <c r="BJ22" i="1"/>
  <c r="BB22" i="1"/>
  <c r="AT22" i="1"/>
  <c r="BY22" i="1"/>
  <c r="BQ22" i="1"/>
  <c r="BI22" i="1"/>
  <c r="BA22" i="1"/>
  <c r="AS22" i="1"/>
  <c r="BX22" i="1"/>
  <c r="BP22" i="1"/>
  <c r="BH22" i="1"/>
  <c r="AZ22" i="1"/>
  <c r="AR22" i="1"/>
  <c r="BM22" i="1"/>
  <c r="BE22" i="1"/>
  <c r="AX22" i="1"/>
  <c r="BV22" i="1"/>
  <c r="AP22" i="1"/>
  <c r="BU22" i="1"/>
  <c r="BF22" i="1"/>
  <c r="AW22" i="1"/>
  <c r="BN22" i="1"/>
  <c r="BT21" i="1" l="1"/>
  <c r="BL21" i="1"/>
  <c r="BD21" i="1"/>
  <c r="AV21" i="1"/>
  <c r="BY21" i="1"/>
  <c r="BQ21" i="1"/>
  <c r="BI21" i="1"/>
  <c r="BA21" i="1"/>
  <c r="AS21" i="1"/>
  <c r="BX21" i="1"/>
  <c r="BP21" i="1"/>
  <c r="BH21" i="1"/>
  <c r="AZ21" i="1"/>
  <c r="AR21" i="1"/>
  <c r="BW21" i="1"/>
  <c r="BO21" i="1"/>
  <c r="BG21" i="1"/>
  <c r="AY21" i="1"/>
  <c r="AQ21" i="1"/>
  <c r="BV21" i="1"/>
  <c r="BN21" i="1"/>
  <c r="BF21" i="1"/>
  <c r="AX21" i="1"/>
  <c r="AP21" i="1"/>
  <c r="BU21" i="1"/>
  <c r="BM21" i="1"/>
  <c r="BE21" i="1"/>
  <c r="AW21" i="1"/>
  <c r="BK21" i="1"/>
  <c r="BC21" i="1"/>
  <c r="BB21" i="1"/>
  <c r="BZ21" i="1"/>
  <c r="AT21" i="1"/>
  <c r="BJ21" i="1"/>
  <c r="AU21" i="1"/>
  <c r="CA21" i="1"/>
  <c r="BS21" i="1"/>
  <c r="BR21" i="1"/>
  <c r="BU20" i="1" l="1"/>
  <c r="BM20" i="1"/>
  <c r="BE20" i="1"/>
  <c r="BT20" i="1"/>
  <c r="BL20" i="1"/>
  <c r="BD20" i="1"/>
  <c r="CA20" i="1"/>
  <c r="BV20" i="1"/>
  <c r="BJ20" i="1"/>
  <c r="AZ20" i="1"/>
  <c r="AR20" i="1"/>
  <c r="BR20" i="1"/>
  <c r="BH20" i="1"/>
  <c r="AX20" i="1"/>
  <c r="AP20" i="1"/>
  <c r="BQ20" i="1"/>
  <c r="BG20" i="1"/>
  <c r="AW20" i="1"/>
  <c r="BY20" i="1"/>
  <c r="BO20" i="1"/>
  <c r="BC20" i="1"/>
  <c r="AU20" i="1"/>
  <c r="BZ20" i="1"/>
  <c r="BF20" i="1"/>
  <c r="BX20" i="1"/>
  <c r="BB20" i="1"/>
  <c r="BS20" i="1"/>
  <c r="AY20" i="1"/>
  <c r="BW20" i="1"/>
  <c r="BA20" i="1"/>
  <c r="BN20" i="1"/>
  <c r="AT20" i="1"/>
  <c r="BK20" i="1"/>
  <c r="AS20" i="1"/>
  <c r="AV20" i="1"/>
  <c r="AQ20" i="1"/>
  <c r="BP20" i="1"/>
  <c r="BI20" i="1"/>
  <c r="BU19" i="1" l="1"/>
  <c r="BM19" i="1"/>
  <c r="BE19" i="1"/>
  <c r="AW19" i="1"/>
  <c r="CA19" i="1"/>
  <c r="BS19" i="1"/>
  <c r="BK19" i="1"/>
  <c r="BC19" i="1"/>
  <c r="AU19" i="1"/>
  <c r="BZ19" i="1"/>
  <c r="BR19" i="1"/>
  <c r="BJ19" i="1"/>
  <c r="BB19" i="1"/>
  <c r="AT19" i="1"/>
  <c r="BX19" i="1"/>
  <c r="BP19" i="1"/>
  <c r="BH19" i="1"/>
  <c r="AZ19" i="1"/>
  <c r="AR19" i="1"/>
  <c r="BW19" i="1"/>
  <c r="BG19" i="1"/>
  <c r="AQ19" i="1"/>
  <c r="BV19" i="1"/>
  <c r="BF19" i="1"/>
  <c r="AP19" i="1"/>
  <c r="BQ19" i="1"/>
  <c r="BT19" i="1"/>
  <c r="BD19" i="1"/>
  <c r="BA19" i="1"/>
  <c r="BN19" i="1"/>
  <c r="AX19" i="1"/>
  <c r="BL19" i="1"/>
  <c r="AV19" i="1"/>
  <c r="AS19" i="1"/>
  <c r="BY19" i="1"/>
  <c r="BO19" i="1"/>
  <c r="BI19" i="1"/>
  <c r="AY19" i="1"/>
  <c r="BZ18" i="1" l="1"/>
  <c r="BR18" i="1"/>
  <c r="BJ18" i="1"/>
  <c r="BB18" i="1"/>
  <c r="AT18" i="1"/>
  <c r="BX18" i="1"/>
  <c r="BP18" i="1"/>
  <c r="BH18" i="1"/>
  <c r="AZ18" i="1"/>
  <c r="AR18" i="1"/>
  <c r="BW18" i="1"/>
  <c r="BO18" i="1"/>
  <c r="BG18" i="1"/>
  <c r="AY18" i="1"/>
  <c r="AQ18" i="1"/>
  <c r="BU18" i="1"/>
  <c r="BM18" i="1"/>
  <c r="BE18" i="1"/>
  <c r="AW18" i="1"/>
  <c r="BL18" i="1"/>
  <c r="AV18" i="1"/>
  <c r="CA18" i="1"/>
  <c r="BK18" i="1"/>
  <c r="AU18" i="1"/>
  <c r="BV18" i="1"/>
  <c r="AP18" i="1"/>
  <c r="BY18" i="1"/>
  <c r="BI18" i="1"/>
  <c r="AS18" i="1"/>
  <c r="BF18" i="1"/>
  <c r="BS18" i="1"/>
  <c r="BC18" i="1"/>
  <c r="BQ18" i="1"/>
  <c r="BA18" i="1"/>
  <c r="BN18" i="1"/>
  <c r="BD18" i="1"/>
  <c r="AX18" i="1"/>
  <c r="BT18" i="1"/>
  <c r="BW17" i="1" l="1"/>
  <c r="BO17" i="1"/>
  <c r="BG17" i="1"/>
  <c r="AY17" i="1"/>
  <c r="AQ17" i="1"/>
  <c r="BU17" i="1"/>
  <c r="BM17" i="1"/>
  <c r="BE17" i="1"/>
  <c r="AW17" i="1"/>
  <c r="BT17" i="1"/>
  <c r="BL17" i="1"/>
  <c r="BD17" i="1"/>
  <c r="AV17" i="1"/>
  <c r="BZ17" i="1"/>
  <c r="BR17" i="1"/>
  <c r="BJ17" i="1"/>
  <c r="BB17" i="1"/>
  <c r="AT17" i="1"/>
  <c r="BP17" i="1"/>
  <c r="AZ17" i="1"/>
  <c r="BN17" i="1"/>
  <c r="AX17" i="1"/>
  <c r="BI17" i="1"/>
  <c r="CA17" i="1"/>
  <c r="BK17" i="1"/>
  <c r="AU17" i="1"/>
  <c r="BY17" i="1"/>
  <c r="AS17" i="1"/>
  <c r="BV17" i="1"/>
  <c r="BF17" i="1"/>
  <c r="AP17" i="1"/>
  <c r="BS17" i="1"/>
  <c r="BC17" i="1"/>
  <c r="BX17" i="1"/>
  <c r="BQ17" i="1"/>
  <c r="BH17" i="1"/>
  <c r="BA17" i="1"/>
  <c r="AR17" i="1"/>
  <c r="BT16" i="1" l="1"/>
  <c r="BL16" i="1"/>
  <c r="BD16" i="1"/>
  <c r="AV16" i="1"/>
  <c r="BZ16" i="1"/>
  <c r="BR16" i="1"/>
  <c r="BJ16" i="1"/>
  <c r="BB16" i="1"/>
  <c r="AT16" i="1"/>
  <c r="BY16" i="1"/>
  <c r="BQ16" i="1"/>
  <c r="BI16" i="1"/>
  <c r="BA16" i="1"/>
  <c r="AS16" i="1"/>
  <c r="BW16" i="1"/>
  <c r="BO16" i="1"/>
  <c r="BG16" i="1"/>
  <c r="AY16" i="1"/>
  <c r="AQ16" i="1"/>
  <c r="BS16" i="1"/>
  <c r="BC16" i="1"/>
  <c r="BP16" i="1"/>
  <c r="AZ16" i="1"/>
  <c r="BM16" i="1"/>
  <c r="BN16" i="1"/>
  <c r="AX16" i="1"/>
  <c r="AW16" i="1"/>
  <c r="BX16" i="1"/>
  <c r="BH16" i="1"/>
  <c r="AR16" i="1"/>
  <c r="BV16" i="1"/>
  <c r="BF16" i="1"/>
  <c r="AP16" i="1"/>
  <c r="AU16" i="1"/>
  <c r="BU16" i="1"/>
  <c r="CA16" i="1"/>
  <c r="BK16" i="1"/>
  <c r="BE16" i="1"/>
  <c r="BY15" i="1" l="1"/>
  <c r="BQ15" i="1"/>
  <c r="BI15" i="1"/>
  <c r="BA15" i="1"/>
  <c r="AS15" i="1"/>
  <c r="BW15" i="1"/>
  <c r="BO15" i="1"/>
  <c r="BG15" i="1"/>
  <c r="AY15" i="1"/>
  <c r="AQ15" i="1"/>
  <c r="BV15" i="1"/>
  <c r="BN15" i="1"/>
  <c r="BF15" i="1"/>
  <c r="AX15" i="1"/>
  <c r="AP15" i="1"/>
  <c r="BT15" i="1"/>
  <c r="BL15" i="1"/>
  <c r="BD15" i="1"/>
  <c r="AV15" i="1"/>
  <c r="BU15" i="1"/>
  <c r="BE15" i="1"/>
  <c r="BS15" i="1"/>
  <c r="BC15" i="1"/>
  <c r="BP15" i="1"/>
  <c r="BR15" i="1"/>
  <c r="BB15" i="1"/>
  <c r="AZ15" i="1"/>
  <c r="CA15" i="1"/>
  <c r="BK15" i="1"/>
  <c r="AU15" i="1"/>
  <c r="BZ15" i="1"/>
  <c r="BJ15" i="1"/>
  <c r="AT15" i="1"/>
  <c r="BM15" i="1"/>
  <c r="BH15" i="1"/>
  <c r="AW15" i="1"/>
  <c r="AR15" i="1"/>
  <c r="BX15" i="1"/>
  <c r="BV14" i="1" l="1"/>
  <c r="BN14" i="1"/>
  <c r="BF14" i="1"/>
  <c r="AX14" i="1"/>
  <c r="AP14" i="1"/>
  <c r="BT14" i="1"/>
  <c r="BL14" i="1"/>
  <c r="BD14" i="1"/>
  <c r="AV14" i="1"/>
  <c r="CA14" i="1"/>
  <c r="BS14" i="1"/>
  <c r="BK14" i="1"/>
  <c r="BC14" i="1"/>
  <c r="AU14" i="1"/>
  <c r="BY14" i="1"/>
  <c r="BQ14" i="1"/>
  <c r="BI14" i="1"/>
  <c r="BA14" i="1"/>
  <c r="AS14" i="1"/>
  <c r="BW14" i="1"/>
  <c r="BG14" i="1"/>
  <c r="AQ14" i="1"/>
  <c r="BU14" i="1"/>
  <c r="BE14" i="1"/>
  <c r="BB14" i="1"/>
  <c r="BP14" i="1"/>
  <c r="AZ14" i="1"/>
  <c r="BR14" i="1"/>
  <c r="BM14" i="1"/>
  <c r="AW14" i="1"/>
  <c r="BZ14" i="1"/>
  <c r="BJ14" i="1"/>
  <c r="AT14" i="1"/>
  <c r="AY14" i="1"/>
  <c r="BX14" i="1"/>
  <c r="BO14" i="1"/>
  <c r="BH14" i="1"/>
  <c r="AR14" i="1"/>
  <c r="CA13" i="1" l="1"/>
  <c r="BS13" i="1"/>
  <c r="BK13" i="1"/>
  <c r="BC13" i="1"/>
  <c r="AU13" i="1"/>
  <c r="BY13" i="1"/>
  <c r="BQ13" i="1"/>
  <c r="BI13" i="1"/>
  <c r="BA13" i="1"/>
  <c r="AS13" i="1"/>
  <c r="BX13" i="1"/>
  <c r="BP13" i="1"/>
  <c r="BH13" i="1"/>
  <c r="AZ13" i="1"/>
  <c r="AR13" i="1"/>
  <c r="BV13" i="1"/>
  <c r="BN13" i="1"/>
  <c r="BF13" i="1"/>
  <c r="AX13" i="1"/>
  <c r="AP13" i="1"/>
  <c r="BZ13" i="1"/>
  <c r="BJ13" i="1"/>
  <c r="AT13" i="1"/>
  <c r="BW13" i="1"/>
  <c r="BG13" i="1"/>
  <c r="AQ13" i="1"/>
  <c r="BE13" i="1"/>
  <c r="BD13" i="1"/>
  <c r="BU13" i="1"/>
  <c r="BT13" i="1"/>
  <c r="BO13" i="1"/>
  <c r="AY13" i="1"/>
  <c r="BM13" i="1"/>
  <c r="AW13" i="1"/>
  <c r="BB13" i="1"/>
  <c r="AV13" i="1"/>
  <c r="BR13" i="1"/>
  <c r="BL13" i="1"/>
  <c r="BX12" i="1" l="1"/>
  <c r="BP12" i="1"/>
  <c r="BH12" i="1"/>
  <c r="AZ12" i="1"/>
  <c r="AR12" i="1"/>
  <c r="BV12" i="1"/>
  <c r="BN12" i="1"/>
  <c r="BF12" i="1"/>
  <c r="AX12" i="1"/>
  <c r="AP12" i="1"/>
  <c r="BU12" i="1"/>
  <c r="BM12" i="1"/>
  <c r="BE12" i="1"/>
  <c r="AW12" i="1"/>
  <c r="CA12" i="1"/>
  <c r="BS12" i="1"/>
  <c r="BK12" i="1"/>
  <c r="BC12" i="1"/>
  <c r="AU12" i="1"/>
  <c r="BL12" i="1"/>
  <c r="AV12" i="1"/>
  <c r="BZ12" i="1"/>
  <c r="BJ12" i="1"/>
  <c r="AT12" i="1"/>
  <c r="BY12" i="1"/>
  <c r="AS12" i="1"/>
  <c r="BW12" i="1"/>
  <c r="BI12" i="1"/>
  <c r="BG12" i="1"/>
  <c r="BR12" i="1"/>
  <c r="BB12" i="1"/>
  <c r="BQ12" i="1"/>
  <c r="BA12" i="1"/>
  <c r="BT12" i="1"/>
  <c r="BO12" i="1"/>
  <c r="BD12" i="1"/>
  <c r="AQ12" i="1"/>
  <c r="AY12" i="1"/>
  <c r="BU11" i="1" l="1"/>
  <c r="BM11" i="1"/>
  <c r="BE11" i="1"/>
  <c r="AW11" i="1"/>
  <c r="CA11" i="1"/>
  <c r="BS11" i="1"/>
  <c r="BK11" i="1"/>
  <c r="BC11" i="1"/>
  <c r="AU11" i="1"/>
  <c r="BZ11" i="1"/>
  <c r="BR11" i="1"/>
  <c r="BJ11" i="1"/>
  <c r="BB11" i="1"/>
  <c r="AT11" i="1"/>
  <c r="BX11" i="1"/>
  <c r="BP11" i="1"/>
  <c r="BH11" i="1"/>
  <c r="AZ11" i="1"/>
  <c r="AR11" i="1"/>
  <c r="BO11" i="1"/>
  <c r="AY11" i="1"/>
  <c r="BN11" i="1"/>
  <c r="AX11" i="1"/>
  <c r="BL11" i="1"/>
  <c r="AV11" i="1"/>
  <c r="BV11" i="1"/>
  <c r="BF11" i="1"/>
  <c r="AP11" i="1"/>
  <c r="BT11" i="1"/>
  <c r="BD11" i="1"/>
  <c r="BA11" i="1"/>
  <c r="AS11" i="1"/>
  <c r="AQ11" i="1"/>
  <c r="BY11" i="1"/>
  <c r="BW11" i="1"/>
  <c r="BQ11" i="1"/>
  <c r="BI11" i="1"/>
  <c r="BG11" i="1"/>
  <c r="BZ10" i="1" l="1"/>
  <c r="BR10" i="1"/>
  <c r="BJ10" i="1"/>
  <c r="BB10" i="1"/>
  <c r="AT10" i="1"/>
  <c r="BX10" i="1"/>
  <c r="BP10" i="1"/>
  <c r="BH10" i="1"/>
  <c r="AZ10" i="1"/>
  <c r="AR10" i="1"/>
  <c r="BW10" i="1"/>
  <c r="BO10" i="1"/>
  <c r="BG10" i="1"/>
  <c r="AY10" i="1"/>
  <c r="AQ10" i="1"/>
  <c r="BU10" i="1"/>
  <c r="BM10" i="1"/>
  <c r="BE10" i="1"/>
  <c r="AW10" i="1"/>
  <c r="BT10" i="1"/>
  <c r="BD10" i="1"/>
  <c r="BS10" i="1"/>
  <c r="BC10" i="1"/>
  <c r="BQ10" i="1"/>
  <c r="BA10" i="1"/>
  <c r="CA10" i="1"/>
  <c r="BK10" i="1"/>
  <c r="AU10" i="1"/>
  <c r="BY10" i="1"/>
  <c r="BI10" i="1"/>
  <c r="AS10" i="1"/>
  <c r="AP10" i="1"/>
  <c r="BV10" i="1"/>
  <c r="BF10" i="1"/>
  <c r="BN10" i="1"/>
  <c r="BL10" i="1"/>
  <c r="AX10" i="1"/>
  <c r="AV10" i="1"/>
  <c r="BW9" i="1" l="1"/>
  <c r="BO9" i="1"/>
  <c r="BG9" i="1"/>
  <c r="AY9" i="1"/>
  <c r="AQ9" i="1"/>
  <c r="BU9" i="1"/>
  <c r="BM9" i="1"/>
  <c r="BE9" i="1"/>
  <c r="AW9" i="1"/>
  <c r="BT9" i="1"/>
  <c r="BL9" i="1"/>
  <c r="BD9" i="1"/>
  <c r="AV9" i="1"/>
  <c r="BZ9" i="1"/>
  <c r="BR9" i="1"/>
  <c r="BJ9" i="1"/>
  <c r="BB9" i="1"/>
  <c r="AT9" i="1"/>
  <c r="BX9" i="1"/>
  <c r="BH9" i="1"/>
  <c r="AR9" i="1"/>
  <c r="BV9" i="1"/>
  <c r="BF9" i="1"/>
  <c r="AP9" i="1"/>
  <c r="BS9" i="1"/>
  <c r="BC9" i="1"/>
  <c r="BN9" i="1"/>
  <c r="AX9" i="1"/>
  <c r="CA9" i="1"/>
  <c r="BK9" i="1"/>
  <c r="AU9" i="1"/>
  <c r="BQ9" i="1"/>
  <c r="BP9" i="1"/>
  <c r="AZ9" i="1"/>
  <c r="AS9" i="1"/>
  <c r="BI9" i="1"/>
  <c r="BA9" i="1"/>
  <c r="BY9" i="1"/>
  <c r="BT8" i="1" l="1"/>
  <c r="BL8" i="1"/>
  <c r="BD8" i="1"/>
  <c r="AV8" i="1"/>
  <c r="BZ8" i="1"/>
  <c r="BR8" i="1"/>
  <c r="BJ8" i="1"/>
  <c r="BB8" i="1"/>
  <c r="AT8" i="1"/>
  <c r="BY8" i="1"/>
  <c r="BQ8" i="1"/>
  <c r="BI8" i="1"/>
  <c r="BA8" i="1"/>
  <c r="AS8" i="1"/>
  <c r="BW8" i="1"/>
  <c r="BO8" i="1"/>
  <c r="BG8" i="1"/>
  <c r="AY8" i="1"/>
  <c r="AQ8" i="1"/>
  <c r="CA8" i="1"/>
  <c r="BK8" i="1"/>
  <c r="AU8" i="1"/>
  <c r="BX8" i="1"/>
  <c r="BH8" i="1"/>
  <c r="AR8" i="1"/>
  <c r="BV8" i="1"/>
  <c r="AP8" i="1"/>
  <c r="BF8" i="1"/>
  <c r="BP8" i="1"/>
  <c r="AZ8" i="1"/>
  <c r="BN8" i="1"/>
  <c r="AX8" i="1"/>
  <c r="BC8" i="1"/>
  <c r="AW8" i="1"/>
  <c r="BS8" i="1"/>
  <c r="BU8" i="1"/>
  <c r="BM8" i="1"/>
  <c r="BE8" i="1"/>
  <c r="BY7" i="1" l="1"/>
  <c r="BQ7" i="1"/>
  <c r="BI7" i="1"/>
  <c r="BA7" i="1"/>
  <c r="AS7" i="1"/>
  <c r="BW7" i="1"/>
  <c r="BO7" i="1"/>
  <c r="BG7" i="1"/>
  <c r="AY7" i="1"/>
  <c r="AQ7" i="1"/>
  <c r="BV7" i="1"/>
  <c r="BN7" i="1"/>
  <c r="BF7" i="1"/>
  <c r="AX7" i="1"/>
  <c r="AP7" i="1"/>
  <c r="BT7" i="1"/>
  <c r="BL7" i="1"/>
  <c r="BD7" i="1"/>
  <c r="AV7" i="1"/>
  <c r="CA7" i="1"/>
  <c r="BK7" i="1"/>
  <c r="AU7" i="1"/>
  <c r="BZ7" i="1"/>
  <c r="BJ7" i="1"/>
  <c r="AT7" i="1"/>
  <c r="BS7" i="1"/>
  <c r="BC7" i="1"/>
  <c r="BR7" i="1"/>
  <c r="BB7" i="1"/>
  <c r="BX7" i="1"/>
  <c r="AR7" i="1"/>
  <c r="BU7" i="1"/>
  <c r="BP7" i="1"/>
  <c r="BH7" i="1"/>
  <c r="BE7" i="1"/>
  <c r="BM7" i="1"/>
  <c r="AZ7" i="1"/>
  <c r="AW7" i="1"/>
  <c r="BV6" i="1" l="1"/>
  <c r="BN6" i="1"/>
  <c r="BF6" i="1"/>
  <c r="AX6" i="1"/>
  <c r="AP6" i="1"/>
  <c r="BT6" i="1"/>
  <c r="BL6" i="1"/>
  <c r="BD6" i="1"/>
  <c r="AV6" i="1"/>
  <c r="CA6" i="1"/>
  <c r="BS6" i="1"/>
  <c r="BK6" i="1"/>
  <c r="BC6" i="1"/>
  <c r="AU6" i="1"/>
  <c r="BY6" i="1"/>
  <c r="BQ6" i="1"/>
  <c r="BI6" i="1"/>
  <c r="BA6" i="1"/>
  <c r="AS6" i="1"/>
  <c r="BM6" i="1"/>
  <c r="AW6" i="1"/>
  <c r="BZ6" i="1"/>
  <c r="BJ6" i="1"/>
  <c r="AT6" i="1"/>
  <c r="BU6" i="1"/>
  <c r="BE6" i="1"/>
  <c r="BR6" i="1"/>
  <c r="BB6" i="1"/>
  <c r="BW6" i="1"/>
  <c r="AQ6" i="1"/>
  <c r="BP6" i="1"/>
  <c r="BO6" i="1"/>
  <c r="BG6" i="1"/>
  <c r="AR6" i="1"/>
  <c r="AZ6" i="1"/>
  <c r="BH6" i="1"/>
  <c r="BX6" i="1"/>
  <c r="AY6" i="1"/>
  <c r="CA5" i="1" l="1"/>
  <c r="CA36" i="1" s="1"/>
  <c r="AO36" i="1" s="1"/>
  <c r="BS5" i="1"/>
  <c r="BS36" i="1" s="1"/>
  <c r="AG36" i="1" s="1"/>
  <c r="BK5" i="1"/>
  <c r="BK36" i="1" s="1"/>
  <c r="Y36" i="1" s="1"/>
  <c r="BY5" i="1"/>
  <c r="BY36" i="1" s="1"/>
  <c r="AM36" i="1" s="1"/>
  <c r="BX5" i="1"/>
  <c r="BX36" i="1" s="1"/>
  <c r="AL36" i="1" s="1"/>
  <c r="BV5" i="1"/>
  <c r="BV36" i="1" s="1"/>
  <c r="AJ36" i="1" s="1"/>
  <c r="BN5" i="1"/>
  <c r="BN36" i="1" s="1"/>
  <c r="AB36" i="1" s="1"/>
  <c r="BQ5" i="1"/>
  <c r="BQ36" i="1" s="1"/>
  <c r="AE36" i="1" s="1"/>
  <c r="BG5" i="1"/>
  <c r="BG36" i="1" s="1"/>
  <c r="U36" i="1" s="1"/>
  <c r="AY5" i="1"/>
  <c r="AY36" i="1" s="1"/>
  <c r="M36" i="1" s="1"/>
  <c r="AQ5" i="1"/>
  <c r="AQ36" i="1" s="1"/>
  <c r="E36" i="1" s="1"/>
  <c r="BP5" i="1"/>
  <c r="BP36" i="1" s="1"/>
  <c r="AD36" i="1" s="1"/>
  <c r="BF5" i="1"/>
  <c r="BF36" i="1" s="1"/>
  <c r="T36" i="1" s="1"/>
  <c r="AP5" i="1"/>
  <c r="AP36" i="1" s="1"/>
  <c r="D36" i="1" s="1"/>
  <c r="D37" i="1" s="1"/>
  <c r="D38" i="1" s="1"/>
  <c r="AX5" i="1"/>
  <c r="AX36" i="1" s="1"/>
  <c r="L36" i="1" s="1"/>
  <c r="BW5" i="1"/>
  <c r="BW36" i="1" s="1"/>
  <c r="AK36" i="1" s="1"/>
  <c r="BL5" i="1"/>
  <c r="BL36" i="1" s="1"/>
  <c r="Z36" i="1" s="1"/>
  <c r="BC5" i="1"/>
  <c r="BC36" i="1" s="1"/>
  <c r="Q36" i="1" s="1"/>
  <c r="AU5" i="1"/>
  <c r="AU36" i="1" s="1"/>
  <c r="I36" i="1" s="1"/>
  <c r="BU5" i="1"/>
  <c r="BU36" i="1" s="1"/>
  <c r="AI36" i="1" s="1"/>
  <c r="BJ5" i="1"/>
  <c r="BJ36" i="1" s="1"/>
  <c r="X36" i="1" s="1"/>
  <c r="BB5" i="1"/>
  <c r="BB36" i="1" s="1"/>
  <c r="P36" i="1" s="1"/>
  <c r="AT5" i="1"/>
  <c r="AT36" i="1" s="1"/>
  <c r="H36" i="1" s="1"/>
  <c r="BZ5" i="1"/>
  <c r="BZ36" i="1" s="1"/>
  <c r="AN36" i="1" s="1"/>
  <c r="BD5" i="1"/>
  <c r="BD36" i="1" s="1"/>
  <c r="R36" i="1" s="1"/>
  <c r="BT5" i="1"/>
  <c r="BT36" i="1" s="1"/>
  <c r="AH36" i="1" s="1"/>
  <c r="BA5" i="1"/>
  <c r="BA36" i="1" s="1"/>
  <c r="O36" i="1" s="1"/>
  <c r="AZ5" i="1"/>
  <c r="AZ36" i="1" s="1"/>
  <c r="N36" i="1" s="1"/>
  <c r="AV5" i="1"/>
  <c r="AV36" i="1" s="1"/>
  <c r="J36" i="1" s="1"/>
  <c r="AS5" i="1"/>
  <c r="AS36" i="1" s="1"/>
  <c r="G36" i="1" s="1"/>
  <c r="BR5" i="1"/>
  <c r="BR36" i="1" s="1"/>
  <c r="AF36" i="1" s="1"/>
  <c r="BM5" i="1"/>
  <c r="BM36" i="1" s="1"/>
  <c r="AA36" i="1" s="1"/>
  <c r="BE5" i="1"/>
  <c r="BE36" i="1" s="1"/>
  <c r="S36" i="1" s="1"/>
  <c r="BO5" i="1"/>
  <c r="BO36" i="1" s="1"/>
  <c r="AC36" i="1" s="1"/>
  <c r="AW5" i="1"/>
  <c r="AW36" i="1" s="1"/>
  <c r="K36" i="1" s="1"/>
  <c r="BI5" i="1"/>
  <c r="BI36" i="1" s="1"/>
  <c r="W36" i="1" s="1"/>
  <c r="BH5" i="1"/>
  <c r="BH36" i="1" s="1"/>
  <c r="V36" i="1" s="1"/>
  <c r="AR5" i="1"/>
  <c r="AR36" i="1" s="1"/>
  <c r="F36" i="1" s="1"/>
  <c r="O37" i="1" l="1"/>
  <c r="O38" i="1" s="1"/>
  <c r="K37" i="1"/>
  <c r="F37" i="1"/>
  <c r="AA37" i="1"/>
  <c r="AA38" i="1" s="1"/>
  <c r="AN37" i="1"/>
  <c r="AN38" i="1" s="1"/>
  <c r="AK37" i="1"/>
  <c r="AK38" i="1" s="1"/>
  <c r="AE37" i="1"/>
  <c r="AE38" i="1" s="1"/>
  <c r="H37" i="1"/>
  <c r="H38" i="1" s="1"/>
  <c r="L37" i="1"/>
  <c r="L38" i="1" s="1"/>
  <c r="AB37" i="1"/>
  <c r="AB38" i="1" s="1"/>
  <c r="G37" i="1"/>
  <c r="P37" i="1"/>
  <c r="P38" i="1" s="1"/>
  <c r="AJ37" i="1"/>
  <c r="AJ38" i="1" s="1"/>
  <c r="J37" i="1"/>
  <c r="X37" i="1"/>
  <c r="X38" i="1" s="1"/>
  <c r="T37" i="1"/>
  <c r="T38" i="1" s="1"/>
  <c r="AL37" i="1"/>
  <c r="AL38" i="1" s="1"/>
  <c r="AF37" i="1"/>
  <c r="AF38" i="1" s="1"/>
  <c r="N37" i="1"/>
  <c r="N38" i="1" s="1"/>
  <c r="AI37" i="1"/>
  <c r="AI38" i="1" s="1"/>
  <c r="AD37" i="1"/>
  <c r="AD38" i="1" s="1"/>
  <c r="AM37" i="1"/>
  <c r="AM38" i="1" s="1"/>
  <c r="I37" i="1"/>
  <c r="I38" i="1" s="1"/>
  <c r="E37" i="1"/>
  <c r="E38" i="1" s="1"/>
  <c r="Y37" i="1"/>
  <c r="Y38" i="1" s="1"/>
  <c r="V37" i="1"/>
  <c r="V38" i="1" s="1"/>
  <c r="Q37" i="1"/>
  <c r="Q38" i="1" s="1"/>
  <c r="M37" i="1"/>
  <c r="M38" i="1" s="1"/>
  <c r="AG37" i="1"/>
  <c r="AG38" i="1" s="1"/>
  <c r="W37" i="1"/>
  <c r="W38" i="1" s="1"/>
  <c r="AC37" i="1"/>
  <c r="AC38" i="1" s="1"/>
  <c r="AH37" i="1"/>
  <c r="AH38" i="1" s="1"/>
  <c r="S37" i="1"/>
  <c r="S38" i="1" s="1"/>
  <c r="R37" i="1"/>
  <c r="R38" i="1" s="1"/>
  <c r="Z37" i="1"/>
  <c r="Z38" i="1" s="1"/>
  <c r="U37" i="1"/>
  <c r="U38" i="1" s="1"/>
  <c r="AO37" i="1"/>
  <c r="AO38" i="1" s="1"/>
  <c r="F38" i="1"/>
  <c r="J38" i="1"/>
  <c r="G38" i="1"/>
  <c r="K38" i="1"/>
</calcChain>
</file>

<file path=xl/sharedStrings.xml><?xml version="1.0" encoding="utf-8"?>
<sst xmlns="http://schemas.openxmlformats.org/spreadsheetml/2006/main" count="58" uniqueCount="50">
  <si>
    <t>データ入力画面</t>
    <rPh sb="3" eb="5">
      <t>ニュウリョク</t>
    </rPh>
    <rPh sb="5" eb="7">
      <t>ガメン</t>
    </rPh>
    <phoneticPr fontId="2"/>
  </si>
  <si>
    <t>・ 胸高直径（cm、２㎝活約）、樹高（m）、本数を入力します。</t>
    <rPh sb="2" eb="6">
      <t>キョウコウチョッケイ</t>
    </rPh>
    <rPh sb="12" eb="13">
      <t>カツ</t>
    </rPh>
    <rPh sb="13" eb="14">
      <t>ヤク</t>
    </rPh>
    <rPh sb="16" eb="18">
      <t>ジュコウ</t>
    </rPh>
    <rPh sb="22" eb="24">
      <t>ホンスウ</t>
    </rPh>
    <rPh sb="25" eb="27">
      <t>ニュウリョク</t>
    </rPh>
    <phoneticPr fontId="2"/>
  </si>
  <si>
    <t>・ 右蘭には、調査日等を入力します</t>
    <rPh sb="2" eb="3">
      <t>ミギ</t>
    </rPh>
    <rPh sb="3" eb="4">
      <t>ラン</t>
    </rPh>
    <rPh sb="7" eb="9">
      <t>チョウサ</t>
    </rPh>
    <rPh sb="9" eb="10">
      <t>ヒ</t>
    </rPh>
    <rPh sb="10" eb="11">
      <t>トウ</t>
    </rPh>
    <rPh sb="12" eb="13">
      <t>ニュウ</t>
    </rPh>
    <rPh sb="13" eb="14">
      <t>リョク</t>
    </rPh>
    <phoneticPr fontId="2"/>
  </si>
  <si>
    <t>　</t>
    <phoneticPr fontId="2"/>
  </si>
  <si>
    <t>胸高直径</t>
    <rPh sb="0" eb="1">
      <t>キョウ</t>
    </rPh>
    <rPh sb="1" eb="2">
      <t>コウ</t>
    </rPh>
    <rPh sb="2" eb="3">
      <t>チョク</t>
    </rPh>
    <rPh sb="3" eb="4">
      <t>ケイ</t>
    </rPh>
    <phoneticPr fontId="2"/>
  </si>
  <si>
    <t>樹高</t>
    <rPh sb="0" eb="1">
      <t>ジュ</t>
    </rPh>
    <rPh sb="1" eb="2">
      <t>コウ</t>
    </rPh>
    <phoneticPr fontId="2"/>
  </si>
  <si>
    <t>本数</t>
    <rPh sb="0" eb="2">
      <t>ホンスウ</t>
    </rPh>
    <phoneticPr fontId="2"/>
  </si>
  <si>
    <t>樹種</t>
    <rPh sb="0" eb="2">
      <t>ジュシュ</t>
    </rPh>
    <phoneticPr fontId="2"/>
  </si>
  <si>
    <t>スギ</t>
    <phoneticPr fontId="2"/>
  </si>
  <si>
    <t>調査日</t>
    <rPh sb="0" eb="2">
      <t>チョウサ</t>
    </rPh>
    <rPh sb="2" eb="3">
      <t>ビ</t>
    </rPh>
    <phoneticPr fontId="2"/>
  </si>
  <si>
    <t>森林所在</t>
    <rPh sb="0" eb="2">
      <t>シンリン</t>
    </rPh>
    <rPh sb="2" eb="4">
      <t>ショザイ</t>
    </rPh>
    <phoneticPr fontId="2"/>
  </si>
  <si>
    <t>○○町池ケ谷</t>
    <rPh sb="2" eb="3">
      <t>マチ</t>
    </rPh>
    <rPh sb="3" eb="4">
      <t>イケ</t>
    </rPh>
    <rPh sb="5" eb="6">
      <t>タニ</t>
    </rPh>
    <phoneticPr fontId="2"/>
  </si>
  <si>
    <t>地番</t>
    <rPh sb="0" eb="2">
      <t>チバン</t>
    </rPh>
    <phoneticPr fontId="2"/>
  </si>
  <si>
    <t>大平117</t>
    <rPh sb="0" eb="2">
      <t>オオヒラ</t>
    </rPh>
    <phoneticPr fontId="2"/>
  </si>
  <si>
    <t>林小班</t>
    <rPh sb="0" eb="3">
      <t>リンショウハン</t>
    </rPh>
    <phoneticPr fontId="2"/>
  </si>
  <si>
    <t>12-ウ-5</t>
    <phoneticPr fontId="2"/>
  </si>
  <si>
    <t>調査者</t>
    <rPh sb="0" eb="3">
      <t>チョウサシャ</t>
    </rPh>
    <phoneticPr fontId="2"/>
  </si>
  <si>
    <t>田中　一郎</t>
    <rPh sb="0" eb="2">
      <t>タナカ</t>
    </rPh>
    <rPh sb="3" eb="4">
      <t>イチ</t>
    </rPh>
    <phoneticPr fontId="2"/>
  </si>
  <si>
    <t xml:space="preserve"> </t>
    <phoneticPr fontId="2"/>
  </si>
  <si>
    <t>　散布図及び推定値</t>
    <rPh sb="1" eb="3">
      <t>サンプ</t>
    </rPh>
    <rPh sb="3" eb="4">
      <t>ズ</t>
    </rPh>
    <rPh sb="4" eb="5">
      <t>オヨ</t>
    </rPh>
    <rPh sb="6" eb="9">
      <t>スイテイチ</t>
    </rPh>
    <phoneticPr fontId="2"/>
  </si>
  <si>
    <t>保護解除＝1111</t>
    <rPh sb="0" eb="4">
      <t>ホゴカイジョ</t>
    </rPh>
    <phoneticPr fontId="2"/>
  </si>
  <si>
    <t>樹高
（m）</t>
    <rPh sb="0" eb="2">
      <t>ジュコウ</t>
    </rPh>
    <phoneticPr fontId="2"/>
  </si>
  <si>
    <t>平均樹高（m）</t>
    <rPh sb="0" eb="2">
      <t>ヘイキン</t>
    </rPh>
    <rPh sb="2" eb="3">
      <t>ジュ</t>
    </rPh>
    <rPh sb="3" eb="4">
      <t>コウ</t>
    </rPh>
    <phoneticPr fontId="2"/>
  </si>
  <si>
    <t>３点平均（m）</t>
    <rPh sb="1" eb="2">
      <t>テン</t>
    </rPh>
    <rPh sb="2" eb="4">
      <t>ヘイキン</t>
    </rPh>
    <phoneticPr fontId="2"/>
  </si>
  <si>
    <t>推定樹高（m）</t>
    <rPh sb="0" eb="2">
      <t>スイテイ</t>
    </rPh>
    <rPh sb="2" eb="3">
      <t>ジュ</t>
    </rPh>
    <rPh sb="3" eb="4">
      <t>コウ</t>
    </rPh>
    <phoneticPr fontId="2"/>
  </si>
  <si>
    <t>調査日</t>
    <rPh sb="0" eb="3">
      <t>チョウサビ</t>
    </rPh>
    <phoneticPr fontId="2"/>
  </si>
  <si>
    <t>森林所在地</t>
    <rPh sb="0" eb="2">
      <t>シンリン</t>
    </rPh>
    <rPh sb="2" eb="5">
      <t>ショザイチ</t>
    </rPh>
    <phoneticPr fontId="2"/>
  </si>
  <si>
    <t>林小班</t>
    <rPh sb="0" eb="1">
      <t>リン</t>
    </rPh>
    <rPh sb="1" eb="2">
      <t>コ</t>
    </rPh>
    <rPh sb="2" eb="3">
      <t>パン</t>
    </rPh>
    <phoneticPr fontId="2"/>
  </si>
  <si>
    <t>樹種</t>
    <rPh sb="0" eb="1">
      <t>ジュ</t>
    </rPh>
    <rPh sb="1" eb="2">
      <t>シュ</t>
    </rPh>
    <phoneticPr fontId="2"/>
  </si>
  <si>
    <t>適用範囲</t>
    <rPh sb="0" eb="2">
      <t>テキヨウ</t>
    </rPh>
    <rPh sb="2" eb="4">
      <t>ハンイ</t>
    </rPh>
    <phoneticPr fontId="2"/>
  </si>
  <si>
    <t>cm   ～</t>
    <phoneticPr fontId="2"/>
  </si>
  <si>
    <t>cm</t>
    <phoneticPr fontId="2"/>
  </si>
  <si>
    <t>使用方法</t>
    <rPh sb="0" eb="2">
      <t>シヨウ</t>
    </rPh>
    <rPh sb="2" eb="4">
      <t>ホウホウ</t>
    </rPh>
    <phoneticPr fontId="2"/>
  </si>
  <si>
    <t>留意点</t>
    <rPh sb="0" eb="2">
      <t>リュウイ</t>
    </rPh>
    <rPh sb="2" eb="3">
      <t>テン</t>
    </rPh>
    <phoneticPr fontId="2"/>
  </si>
  <si>
    <t>胸高直径（cm）</t>
    <rPh sb="0" eb="1">
      <t>キョウ</t>
    </rPh>
    <rPh sb="1" eb="2">
      <t>コウ</t>
    </rPh>
    <rPh sb="2" eb="3">
      <t>チョク</t>
    </rPh>
    <rPh sb="3" eb="4">
      <t>ケイ</t>
    </rPh>
    <phoneticPr fontId="2"/>
  </si>
  <si>
    <t xml:space="preserve">       胸高直径（３点平均）による樹高曲線計算</t>
    <rPh sb="7" eb="11">
      <t>キョウコウチョッケイ</t>
    </rPh>
    <rPh sb="13" eb="14">
      <t>テン</t>
    </rPh>
    <rPh sb="14" eb="16">
      <t>ヘイキン</t>
    </rPh>
    <rPh sb="20" eb="22">
      <t>ジュコウ</t>
    </rPh>
    <rPh sb="22" eb="24">
      <t>キョクセン</t>
    </rPh>
    <rPh sb="24" eb="26">
      <t>ケイサン</t>
    </rPh>
    <phoneticPr fontId="2"/>
  </si>
  <si>
    <t xml:space="preserve">      シートは、次の４つです。</t>
    <rPh sb="11" eb="12">
      <t>ツギ</t>
    </rPh>
    <phoneticPr fontId="2"/>
  </si>
  <si>
    <t xml:space="preserve">       使用説明　　---------- 今見ている画面です。</t>
    <rPh sb="7" eb="9">
      <t>シヨウ</t>
    </rPh>
    <rPh sb="9" eb="11">
      <t>セツメイ</t>
    </rPh>
    <rPh sb="24" eb="25">
      <t>イマ</t>
    </rPh>
    <rPh sb="25" eb="26">
      <t>ミ</t>
    </rPh>
    <rPh sb="29" eb="31">
      <t>ガメン</t>
    </rPh>
    <phoneticPr fontId="2"/>
  </si>
  <si>
    <t xml:space="preserve">       データ入力　---------- データを入力します。</t>
    <rPh sb="10" eb="12">
      <t>ニュウリョク</t>
    </rPh>
    <rPh sb="28" eb="30">
      <t>ニュウリョク</t>
    </rPh>
    <phoneticPr fontId="2"/>
  </si>
  <si>
    <t xml:space="preserve">       散布図及び推定値 ----  結果が表示されます。</t>
    <rPh sb="7" eb="10">
      <t>サンプズ</t>
    </rPh>
    <rPh sb="10" eb="11">
      <t>オヨ</t>
    </rPh>
    <rPh sb="12" eb="15">
      <t>スイテイチ</t>
    </rPh>
    <rPh sb="22" eb="24">
      <t>ケッカ</t>
    </rPh>
    <rPh sb="25" eb="27">
      <t>ヒョウジ</t>
    </rPh>
    <phoneticPr fontId="2"/>
  </si>
  <si>
    <t>※推定樹高と同列の胸高直径が、求める胸高直径です。</t>
    <rPh sb="1" eb="3">
      <t>スイテイ</t>
    </rPh>
    <rPh sb="3" eb="5">
      <t>ジュコウ</t>
    </rPh>
    <rPh sb="6" eb="8">
      <t>ドウレツ</t>
    </rPh>
    <rPh sb="9" eb="13">
      <t>キョウコウチョッケイ</t>
    </rPh>
    <rPh sb="15" eb="16">
      <t>モト</t>
    </rPh>
    <rPh sb="18" eb="20">
      <t>キョウコウ</t>
    </rPh>
    <rPh sb="20" eb="22">
      <t>チョッケイ</t>
    </rPh>
    <phoneticPr fontId="2"/>
  </si>
  <si>
    <t>◎　入力と印刷　　　　</t>
    <rPh sb="2" eb="4">
      <t>ニュウリョク</t>
    </rPh>
    <rPh sb="5" eb="7">
      <t>インサツ</t>
    </rPh>
    <phoneticPr fontId="2"/>
  </si>
  <si>
    <t>１　「データ入力」シートで、胸高直径、樹高、本数を入力します。　</t>
    <rPh sb="6" eb="8">
      <t>ニュウリョク</t>
    </rPh>
    <rPh sb="14" eb="18">
      <t>キョウコウチョッケイ</t>
    </rPh>
    <rPh sb="19" eb="21">
      <t>ジュコウ</t>
    </rPh>
    <rPh sb="22" eb="24">
      <t>ホンスウ</t>
    </rPh>
    <rPh sb="25" eb="27">
      <t>ニュウリョク</t>
    </rPh>
    <phoneticPr fontId="2"/>
  </si>
  <si>
    <t>２　推定結果を「散布図及び推定値」で確認し、印刷します。</t>
    <rPh sb="2" eb="4">
      <t>スイテイ</t>
    </rPh>
    <rPh sb="4" eb="6">
      <t>ケッカ</t>
    </rPh>
    <rPh sb="8" eb="11">
      <t>サンプズ</t>
    </rPh>
    <rPh sb="11" eb="12">
      <t>オヨ</t>
    </rPh>
    <rPh sb="13" eb="16">
      <t>スイテイチ</t>
    </rPh>
    <rPh sb="18" eb="20">
      <t>カクニン</t>
    </rPh>
    <rPh sb="22" eb="24">
      <t>インサツ</t>
    </rPh>
    <phoneticPr fontId="2"/>
  </si>
  <si>
    <t>　「保護シート」は、操作しないでください。</t>
    <rPh sb="2" eb="4">
      <t>ホゴ</t>
    </rPh>
    <rPh sb="10" eb="12">
      <t>ソウサ</t>
    </rPh>
    <phoneticPr fontId="2"/>
  </si>
  <si>
    <r>
      <rPr>
        <sz val="10"/>
        <color rgb="FFFF0000"/>
        <rFont val="ＭＳ ゴシック"/>
        <family val="3"/>
        <charset val="128"/>
      </rPr>
      <t xml:space="preserve">       保護シート</t>
    </r>
    <r>
      <rPr>
        <sz val="10"/>
        <color theme="1"/>
        <rFont val="ＭＳ ゴシック"/>
        <family val="3"/>
        <charset val="128"/>
      </rPr>
      <t>　---------- 操作しないでください。</t>
    </r>
    <rPh sb="7" eb="9">
      <t>ホゴ</t>
    </rPh>
    <rPh sb="24" eb="26">
      <t>ソウサ</t>
    </rPh>
    <phoneticPr fontId="2"/>
  </si>
  <si>
    <r>
      <t>　※　樹高曲線は、回帰直線（y=ax+b）や回帰曲線（y=ae</t>
    </r>
    <r>
      <rPr>
        <vertAlign val="superscript"/>
        <sz val="12"/>
        <rFont val="ＭＳ ゴシック"/>
        <family val="3"/>
        <charset val="128"/>
      </rPr>
      <t>bx</t>
    </r>
    <r>
      <rPr>
        <sz val="12"/>
        <rFont val="ＭＳ ゴシック"/>
        <family val="3"/>
        <charset val="128"/>
      </rPr>
      <t>）を用いてもよいですが、
   ３点平均法は、九州森林管理局が採用している計算式であり、使いやすいのが特長です。</t>
    </r>
    <phoneticPr fontId="2"/>
  </si>
  <si>
    <t>　本計算式は、プロット調査で得られたデータを基に、胸高直径から樹高を推定するものですが、逆に、樹高から胸高直径を推定することも可能であり、ドローンによる資源調査に活用できます。</t>
    <rPh sb="1" eb="2">
      <t>ホン</t>
    </rPh>
    <rPh sb="2" eb="4">
      <t>ケイサン</t>
    </rPh>
    <rPh sb="4" eb="5">
      <t>シキ</t>
    </rPh>
    <rPh sb="11" eb="13">
      <t>チョウサ</t>
    </rPh>
    <rPh sb="14" eb="15">
      <t>エ</t>
    </rPh>
    <rPh sb="22" eb="23">
      <t>モト</t>
    </rPh>
    <rPh sb="25" eb="27">
      <t>キョウコウ</t>
    </rPh>
    <rPh sb="27" eb="29">
      <t>チョッケイ</t>
    </rPh>
    <rPh sb="31" eb="33">
      <t>ジュコウ</t>
    </rPh>
    <rPh sb="34" eb="36">
      <t>スイテイ</t>
    </rPh>
    <phoneticPr fontId="2"/>
  </si>
  <si>
    <t>　　　　　　                                  みやざき森林経営管理支援センタ－</t>
    <phoneticPr fontId="1"/>
  </si>
  <si>
    <t>　ドローンで計測した樹高から胸高直径を推定する方法は、以下のとおりです。</t>
    <rPh sb="6" eb="8">
      <t>ケイソク</t>
    </rPh>
    <rPh sb="10" eb="12">
      <t>ジュコウ</t>
    </rPh>
    <rPh sb="14" eb="18">
      <t>キョウコウチョッケイ</t>
    </rPh>
    <rPh sb="19" eb="21">
      <t>スイテイ</t>
    </rPh>
    <rPh sb="23" eb="25">
      <t>ホウホウ</t>
    </rPh>
    <rPh sb="27" eb="29">
      <t>イカ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</si>
</sst>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_);[Red]\(0\)"/>
  </numFmts>
  <fonts count="2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明朝"/>
      <family val="1"/>
      <charset val="128"/>
    </font>
    <font>
      <sz val="12"/>
      <color indexed="12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Ｐゴシック"/>
      <family val="3"/>
      <charset val="128"/>
    </font>
    <font>
      <sz val="14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ゴシック"/>
      <family val="3"/>
      <charset val="128"/>
    </font>
    <font>
      <vertAlign val="superscript"/>
      <sz val="12"/>
      <name val="ＭＳ ゴシック"/>
      <family val="3"/>
      <charset val="128"/>
    </font>
    <font>
      <sz val="11"/>
      <color theme="1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color rgb="FF000000"/>
      <name val="ＭＳ 明朝"/>
      <family val="1"/>
      <charset val="128"/>
    </font>
    <font>
      <b/>
      <sz val="12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1" fontId="4" fillId="0" borderId="0"/>
  </cellStyleXfs>
  <cellXfs count="87">
    <xf numFmtId="0" fontId="0" fillId="0" borderId="0" xfId="0">
      <alignment vertical="center"/>
    </xf>
    <xf numFmtId="0" fontId="7" fillId="0" borderId="0" xfId="0" applyFont="1" applyAlignment="1"/>
    <xf numFmtId="0" fontId="10" fillId="0" borderId="0" xfId="0" applyFont="1" applyAlignment="1"/>
    <xf numFmtId="0" fontId="11" fillId="0" borderId="0" xfId="0" applyFont="1" applyAlignment="1"/>
    <xf numFmtId="0" fontId="12" fillId="0" borderId="0" xfId="0" applyFont="1" applyAlignment="1"/>
    <xf numFmtId="0" fontId="12" fillId="0" borderId="1" xfId="0" applyFont="1" applyBorder="1" applyAlignment="1">
      <alignment wrapText="1"/>
    </xf>
    <xf numFmtId="0" fontId="12" fillId="0" borderId="2" xfId="0" applyFont="1" applyBorder="1" applyAlignment="1"/>
    <xf numFmtId="0" fontId="12" fillId="0" borderId="3" xfId="0" applyFont="1" applyBorder="1" applyAlignment="1"/>
    <xf numFmtId="0" fontId="12" fillId="3" borderId="0" xfId="0" applyFont="1" applyFill="1" applyAlignment="1"/>
    <xf numFmtId="0" fontId="12" fillId="8" borderId="0" xfId="0" applyFont="1" applyFill="1" applyAlignment="1"/>
    <xf numFmtId="0" fontId="12" fillId="3" borderId="6" xfId="0" applyFont="1" applyFill="1" applyBorder="1" applyAlignment="1"/>
    <xf numFmtId="0" fontId="12" fillId="5" borderId="7" xfId="0" applyFont="1" applyFill="1" applyBorder="1" applyAlignment="1"/>
    <xf numFmtId="0" fontId="12" fillId="6" borderId="0" xfId="0" applyFont="1" applyFill="1" applyAlignment="1"/>
    <xf numFmtId="0" fontId="12" fillId="3" borderId="10" xfId="0" applyFont="1" applyFill="1" applyBorder="1" applyAlignment="1"/>
    <xf numFmtId="0" fontId="12" fillId="5" borderId="11" xfId="0" applyFont="1" applyFill="1" applyBorder="1" applyAlignment="1"/>
    <xf numFmtId="0" fontId="12" fillId="2" borderId="11" xfId="0" applyFont="1" applyFill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2" borderId="11" xfId="0" applyFont="1" applyFill="1" applyBorder="1" applyAlignment="1"/>
    <xf numFmtId="176" fontId="12" fillId="2" borderId="11" xfId="0" applyNumberFormat="1" applyFont="1" applyFill="1" applyBorder="1" applyAlignment="1">
      <alignment horizontal="center" vertical="center"/>
    </xf>
    <xf numFmtId="176" fontId="12" fillId="2" borderId="11" xfId="0" applyNumberFormat="1" applyFont="1" applyFill="1" applyBorder="1" applyAlignment="1"/>
    <xf numFmtId="177" fontId="12" fillId="7" borderId="16" xfId="0" applyNumberFormat="1" applyFont="1" applyFill="1" applyBorder="1" applyAlignment="1">
      <alignment horizontal="center" vertical="center"/>
    </xf>
    <xf numFmtId="177" fontId="12" fillId="7" borderId="16" xfId="0" applyNumberFormat="1" applyFont="1" applyFill="1" applyBorder="1" applyAlignment="1">
      <alignment horizontal="center"/>
    </xf>
    <xf numFmtId="0" fontId="12" fillId="0" borderId="17" xfId="0" applyFont="1" applyBorder="1" applyAlignment="1">
      <alignment horizontal="right" vertical="center"/>
    </xf>
    <xf numFmtId="0" fontId="12" fillId="0" borderId="17" xfId="0" applyFont="1" applyBorder="1" applyAlignment="1"/>
    <xf numFmtId="0" fontId="12" fillId="0" borderId="17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12" fillId="0" borderId="18" xfId="0" applyFont="1" applyBorder="1" applyAlignment="1"/>
    <xf numFmtId="0" fontId="12" fillId="0" borderId="18" xfId="0" applyFont="1" applyBorder="1" applyAlignment="1">
      <alignment horizontal="left" vertical="center"/>
    </xf>
    <xf numFmtId="1" fontId="12" fillId="0" borderId="0" xfId="0" applyNumberFormat="1" applyFont="1" applyAlignment="1"/>
    <xf numFmtId="1" fontId="12" fillId="0" borderId="0" xfId="0" quotePrefix="1" applyNumberFormat="1" applyFont="1" applyAlignment="1"/>
    <xf numFmtId="1" fontId="12" fillId="3" borderId="0" xfId="0" applyNumberFormat="1" applyFont="1" applyFill="1" applyAlignment="1"/>
    <xf numFmtId="1" fontId="12" fillId="8" borderId="0" xfId="0" applyNumberFormat="1" applyFont="1" applyFill="1" applyAlignment="1"/>
    <xf numFmtId="1" fontId="12" fillId="3" borderId="10" xfId="0" applyNumberFormat="1" applyFont="1" applyFill="1" applyBorder="1" applyAlignment="1"/>
    <xf numFmtId="1" fontId="12" fillId="2" borderId="11" xfId="0" applyNumberFormat="1" applyFont="1" applyFill="1" applyBorder="1" applyAlignment="1">
      <alignment horizontal="center" vertical="center"/>
    </xf>
    <xf numFmtId="1" fontId="12" fillId="0" borderId="18" xfId="0" applyNumberFormat="1" applyFont="1" applyBorder="1" applyAlignment="1">
      <alignment horizontal="right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" fontId="5" fillId="0" borderId="4" xfId="1" applyFont="1" applyBorder="1" applyAlignment="1" applyProtection="1">
      <alignment vertical="center"/>
      <protection locked="0"/>
    </xf>
    <xf numFmtId="1" fontId="6" fillId="0" borderId="4" xfId="1" applyFont="1" applyBorder="1" applyAlignment="1">
      <alignment vertical="center"/>
    </xf>
    <xf numFmtId="37" fontId="6" fillId="0" borderId="5" xfId="1" applyNumberFormat="1" applyFont="1" applyBorder="1" applyAlignment="1">
      <alignment vertical="center"/>
    </xf>
    <xf numFmtId="1" fontId="5" fillId="0" borderId="5" xfId="1" applyFont="1" applyBorder="1" applyAlignment="1" applyProtection="1">
      <alignment vertical="center"/>
      <protection locked="0"/>
    </xf>
    <xf numFmtId="1" fontId="6" fillId="0" borderId="5" xfId="1" applyFont="1" applyBorder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0" fillId="2" borderId="1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4" borderId="5" xfId="0" applyFont="1" applyFill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58" fontId="20" fillId="0" borderId="5" xfId="0" applyNumberFormat="1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  <xf numFmtId="0" fontId="23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13" fillId="0" borderId="0" xfId="0" applyFont="1" applyAlignment="1">
      <alignment horizontal="right" vertical="center" indent="1"/>
    </xf>
    <xf numFmtId="0" fontId="15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0" fontId="12" fillId="0" borderId="17" xfId="0" applyFont="1" applyBorder="1" applyAlignment="1">
      <alignment horizontal="center" vertical="center"/>
    </xf>
    <xf numFmtId="0" fontId="12" fillId="0" borderId="17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12" fillId="0" borderId="18" xfId="0" applyFont="1" applyBorder="1">
      <alignment vertical="center"/>
    </xf>
    <xf numFmtId="0" fontId="12" fillId="3" borderId="9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58" fontId="11" fillId="0" borderId="17" xfId="0" applyNumberFormat="1" applyFont="1" applyBorder="1">
      <alignment vertical="center"/>
    </xf>
    <xf numFmtId="0" fontId="12" fillId="3" borderId="19" xfId="0" applyFont="1" applyFill="1" applyBorder="1" applyAlignment="1"/>
    <xf numFmtId="0" fontId="12" fillId="5" borderId="20" xfId="0" applyFont="1" applyFill="1" applyBorder="1" applyAlignment="1"/>
    <xf numFmtId="0" fontId="12" fillId="3" borderId="9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/>
    <xf numFmtId="0" fontId="12" fillId="3" borderId="9" xfId="0" applyFont="1" applyFill="1" applyBorder="1" applyAlignment="1"/>
  </cellXfs>
  <cellStyles count="2">
    <cellStyle name="標準" xfId="0" builtinId="0"/>
    <cellStyle name="標準_入力１" xfId="1" xr:uid="{A5A6F4E8-9931-4F5A-8609-57D6F967F9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D943C-03E0-467E-B152-2D84877ED684}">
  <sheetPr>
    <tabColor theme="5" tint="0.39997558519241921"/>
    <pageSetUpPr fitToPage="1"/>
  </sheetPr>
  <dimension ref="B1:M36"/>
  <sheetViews>
    <sheetView tabSelected="1" workbookViewId="0">
      <selection activeCell="B8" sqref="B8"/>
    </sheetView>
  </sheetViews>
  <sheetFormatPr defaultRowHeight="13.5" x14ac:dyDescent="0.4"/>
  <cols>
    <col min="1" max="1" width="1.5" style="41" customWidth="1"/>
    <col min="2" max="3" width="2.5" style="41" customWidth="1"/>
    <col min="4" max="4" width="81" style="41" customWidth="1"/>
    <col min="5" max="5" width="1.625" style="41" customWidth="1"/>
    <col min="6" max="8" width="9" style="41"/>
    <col min="9" max="9" width="12.375" style="41" customWidth="1"/>
    <col min="10" max="11" width="9" style="41"/>
    <col min="12" max="12" width="11.125" style="41" customWidth="1"/>
    <col min="13" max="13" width="8" style="41" customWidth="1"/>
    <col min="14" max="16384" width="9" style="41"/>
  </cols>
  <sheetData>
    <row r="1" spans="2:13" ht="22.5" customHeight="1" x14ac:dyDescent="0.4"/>
    <row r="2" spans="2:13" ht="22.5" customHeight="1" x14ac:dyDescent="0.4">
      <c r="D2" s="66" t="s">
        <v>35</v>
      </c>
    </row>
    <row r="3" spans="2:13" ht="22.5" customHeight="1" x14ac:dyDescent="0.4">
      <c r="D3" s="68" t="s">
        <v>48</v>
      </c>
      <c r="I3" s="69"/>
      <c r="J3" s="69"/>
      <c r="K3" s="69"/>
      <c r="L3" s="69"/>
      <c r="M3" s="69"/>
    </row>
    <row r="4" spans="2:13" ht="22.5" customHeight="1" x14ac:dyDescent="0.4">
      <c r="B4" s="42"/>
      <c r="C4" s="42"/>
      <c r="D4" s="42"/>
      <c r="E4" s="42"/>
      <c r="F4" s="42"/>
      <c r="G4" s="42"/>
      <c r="I4" s="43"/>
      <c r="J4" s="43"/>
      <c r="K4" s="43"/>
      <c r="L4" s="43"/>
    </row>
    <row r="5" spans="2:13" ht="60" customHeight="1" x14ac:dyDescent="0.4">
      <c r="B5" s="70" t="s">
        <v>47</v>
      </c>
      <c r="C5" s="70"/>
      <c r="D5" s="70"/>
      <c r="E5" s="39"/>
      <c r="F5" s="39"/>
      <c r="G5" s="39"/>
      <c r="H5" s="39"/>
      <c r="I5" s="39"/>
      <c r="J5" s="39"/>
      <c r="K5" s="39"/>
      <c r="L5" s="39"/>
      <c r="M5" s="39"/>
    </row>
    <row r="6" spans="2:13" ht="36.75" customHeight="1" x14ac:dyDescent="0.4">
      <c r="B6" s="70" t="s">
        <v>46</v>
      </c>
      <c r="C6" s="70"/>
      <c r="D6" s="70"/>
      <c r="E6" s="64"/>
      <c r="F6" s="64"/>
      <c r="G6" s="64"/>
      <c r="H6" s="64"/>
      <c r="I6" s="64"/>
      <c r="J6" s="64"/>
      <c r="K6" s="64"/>
      <c r="L6" s="64"/>
      <c r="M6" s="64"/>
    </row>
    <row r="7" spans="2:13" ht="36.75" customHeight="1" x14ac:dyDescent="0.4">
      <c r="B7" s="70" t="s">
        <v>49</v>
      </c>
      <c r="C7" s="70"/>
      <c r="D7" s="70"/>
      <c r="E7" s="64"/>
      <c r="F7" s="64"/>
      <c r="G7" s="64"/>
      <c r="H7" s="64"/>
      <c r="I7" s="64"/>
      <c r="J7" s="64"/>
      <c r="K7" s="64"/>
      <c r="L7" s="64"/>
      <c r="M7" s="64"/>
    </row>
    <row r="8" spans="2:13" ht="34.5" customHeight="1" x14ac:dyDescent="0.4">
      <c r="B8" s="37"/>
      <c r="C8" s="37"/>
      <c r="D8" s="40"/>
      <c r="E8" s="37"/>
      <c r="F8" s="40"/>
      <c r="G8" s="40"/>
      <c r="H8" s="40"/>
      <c r="I8" s="40"/>
      <c r="J8" s="40"/>
      <c r="K8" s="40"/>
      <c r="L8" s="40"/>
      <c r="M8" s="40"/>
    </row>
    <row r="9" spans="2:13" ht="22.5" customHeight="1" x14ac:dyDescent="0.4">
      <c r="B9" s="44" t="s">
        <v>32</v>
      </c>
      <c r="C9" s="44"/>
      <c r="D9" s="40"/>
      <c r="E9" s="40"/>
      <c r="F9" s="40"/>
      <c r="G9" s="40"/>
      <c r="H9" s="40"/>
      <c r="I9" s="40"/>
      <c r="J9" s="40"/>
      <c r="K9" s="40"/>
      <c r="L9" s="40"/>
    </row>
    <row r="10" spans="2:13" ht="6" customHeight="1" x14ac:dyDescent="0.4">
      <c r="B10" s="38"/>
      <c r="C10" s="38"/>
      <c r="D10" s="37"/>
      <c r="E10" s="37"/>
      <c r="F10" s="37"/>
      <c r="G10" s="37"/>
      <c r="H10" s="37"/>
      <c r="I10" s="37"/>
      <c r="J10" s="37"/>
      <c r="K10" s="37"/>
      <c r="L10" s="37"/>
    </row>
    <row r="11" spans="2:13" ht="22.5" customHeight="1" x14ac:dyDescent="0.4">
      <c r="B11" s="40"/>
      <c r="C11" s="40" t="s">
        <v>41</v>
      </c>
      <c r="D11" s="40"/>
      <c r="E11" s="40"/>
      <c r="F11" s="40"/>
      <c r="G11" s="40"/>
      <c r="H11" s="37"/>
      <c r="I11" s="37"/>
      <c r="J11" s="37"/>
      <c r="K11" s="37"/>
      <c r="L11" s="37"/>
    </row>
    <row r="12" spans="2:13" ht="22.5" customHeight="1" x14ac:dyDescent="0.4">
      <c r="D12" s="40" t="s">
        <v>42</v>
      </c>
      <c r="E12" s="40"/>
      <c r="F12" s="40"/>
      <c r="G12" s="40"/>
      <c r="H12" s="40"/>
      <c r="I12" s="40"/>
      <c r="J12" s="40"/>
      <c r="K12" s="40"/>
      <c r="L12" s="40"/>
    </row>
    <row r="13" spans="2:13" ht="22.5" customHeight="1" x14ac:dyDescent="0.4">
      <c r="C13" s="40"/>
      <c r="D13" s="40" t="s">
        <v>43</v>
      </c>
      <c r="E13" s="40"/>
      <c r="F13" s="40"/>
      <c r="G13" s="40"/>
      <c r="H13" s="40"/>
      <c r="I13" s="40"/>
      <c r="J13" s="40"/>
      <c r="K13" s="40"/>
      <c r="L13" s="40"/>
    </row>
    <row r="14" spans="2:13" ht="37.5" customHeight="1" x14ac:dyDescent="0.4">
      <c r="C14" s="37"/>
      <c r="D14" s="37" t="s">
        <v>40</v>
      </c>
      <c r="E14" s="37"/>
      <c r="F14" s="37"/>
      <c r="G14" s="37"/>
      <c r="H14" s="37"/>
      <c r="I14" s="37"/>
      <c r="J14" s="37"/>
      <c r="K14" s="37"/>
      <c r="L14" s="37"/>
    </row>
    <row r="15" spans="2:13" ht="35.25" customHeight="1" x14ac:dyDescent="0.4">
      <c r="C15" s="63"/>
      <c r="D15" s="63"/>
      <c r="E15" s="63"/>
      <c r="F15" s="63"/>
      <c r="G15" s="63"/>
      <c r="H15" s="63"/>
      <c r="I15" s="63"/>
      <c r="J15" s="63"/>
      <c r="K15" s="63"/>
      <c r="L15" s="63"/>
    </row>
    <row r="16" spans="2:13" ht="22.5" customHeight="1" x14ac:dyDescent="0.4">
      <c r="B16" s="46" t="s">
        <v>33</v>
      </c>
      <c r="C16" s="46"/>
      <c r="D16" s="44"/>
      <c r="E16" s="44"/>
      <c r="F16" s="44"/>
      <c r="G16" s="44"/>
      <c r="H16" s="44"/>
      <c r="I16" s="44"/>
      <c r="J16" s="44"/>
      <c r="K16" s="44"/>
      <c r="L16" s="45"/>
    </row>
    <row r="17" spans="2:12" ht="30" customHeight="1" x14ac:dyDescent="0.4">
      <c r="B17" s="63" t="s">
        <v>44</v>
      </c>
      <c r="C17" s="63"/>
      <c r="D17" s="63"/>
      <c r="E17" s="63"/>
      <c r="F17" s="63"/>
      <c r="G17" s="63"/>
      <c r="H17" s="63"/>
      <c r="I17" s="63"/>
      <c r="J17" s="63"/>
      <c r="K17" s="63"/>
      <c r="L17" s="63"/>
    </row>
    <row r="18" spans="2:12" ht="78" customHeight="1" x14ac:dyDescent="0.4"/>
    <row r="19" spans="2:12" ht="22.5" customHeight="1" x14ac:dyDescent="0.4">
      <c r="C19" s="40" t="s">
        <v>36</v>
      </c>
      <c r="D19" s="67"/>
    </row>
    <row r="20" spans="2:12" ht="22.5" customHeight="1" x14ac:dyDescent="0.4">
      <c r="D20" s="67" t="s">
        <v>37</v>
      </c>
    </row>
    <row r="21" spans="2:12" ht="22.5" customHeight="1" x14ac:dyDescent="0.4">
      <c r="D21" s="67" t="s">
        <v>38</v>
      </c>
    </row>
    <row r="22" spans="2:12" ht="22.5" customHeight="1" x14ac:dyDescent="0.4">
      <c r="D22" s="67" t="s">
        <v>39</v>
      </c>
    </row>
    <row r="23" spans="2:12" ht="22.5" customHeight="1" x14ac:dyDescent="0.4">
      <c r="D23" s="67" t="s">
        <v>45</v>
      </c>
    </row>
    <row r="24" spans="2:12" ht="22.5" customHeight="1" x14ac:dyDescent="0.4"/>
    <row r="25" spans="2:12" ht="22.5" customHeight="1" x14ac:dyDescent="0.4"/>
    <row r="26" spans="2:12" ht="22.5" customHeight="1" x14ac:dyDescent="0.4"/>
    <row r="27" spans="2:12" ht="22.5" customHeight="1" x14ac:dyDescent="0.4"/>
    <row r="28" spans="2:12" ht="22.5" customHeight="1" x14ac:dyDescent="0.4"/>
    <row r="29" spans="2:12" ht="22.5" customHeight="1" x14ac:dyDescent="0.4"/>
    <row r="30" spans="2:12" ht="22.5" customHeight="1" x14ac:dyDescent="0.4"/>
    <row r="31" spans="2:12" ht="22.5" customHeight="1" x14ac:dyDescent="0.4"/>
    <row r="32" spans="2:12" ht="22.5" customHeight="1" x14ac:dyDescent="0.4"/>
    <row r="33" ht="22.5" customHeight="1" x14ac:dyDescent="0.4"/>
    <row r="34" ht="22.5" customHeight="1" x14ac:dyDescent="0.4"/>
    <row r="35" ht="22.5" customHeight="1" x14ac:dyDescent="0.4"/>
    <row r="36" ht="22.5" customHeight="1" x14ac:dyDescent="0.4"/>
  </sheetData>
  <mergeCells count="4">
    <mergeCell ref="I3:M3"/>
    <mergeCell ref="B5:D5"/>
    <mergeCell ref="B6:D6"/>
    <mergeCell ref="B7:D7"/>
  </mergeCells>
  <phoneticPr fontId="1"/>
  <pageMargins left="0.7" right="0.7" top="0.75" bottom="0.75" header="0.3" footer="0.3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AB64C-FFD9-498C-A378-43DCB1D3C727}">
  <sheetPr>
    <tabColor theme="8" tint="0.39997558519241921"/>
  </sheetPr>
  <dimension ref="B1:G63"/>
  <sheetViews>
    <sheetView workbookViewId="0">
      <selection activeCell="I5" sqref="I5"/>
    </sheetView>
  </sheetViews>
  <sheetFormatPr defaultRowHeight="13.5" x14ac:dyDescent="0.4"/>
  <cols>
    <col min="1" max="1" width="5.125" style="52" customWidth="1"/>
    <col min="2" max="3" width="10.75" style="52" customWidth="1"/>
    <col min="4" max="4" width="11.125" style="52" customWidth="1"/>
    <col min="5" max="5" width="5" style="52" customWidth="1"/>
    <col min="6" max="6" width="13.125" style="52" customWidth="1"/>
    <col min="7" max="7" width="20.875" style="52" customWidth="1"/>
    <col min="8" max="13" width="2.125" style="52" customWidth="1"/>
    <col min="14" max="16384" width="9" style="52"/>
  </cols>
  <sheetData>
    <row r="1" spans="2:7" ht="6.75" customHeight="1" x14ac:dyDescent="0.4"/>
    <row r="2" spans="2:7" ht="18.75" customHeight="1" x14ac:dyDescent="0.4">
      <c r="B2" s="42" t="s">
        <v>0</v>
      </c>
      <c r="C2" s="54"/>
      <c r="D2" s="54"/>
    </row>
    <row r="3" spans="2:7" ht="9" customHeight="1" x14ac:dyDescent="0.4">
      <c r="B3" s="53"/>
      <c r="C3" s="54"/>
      <c r="D3" s="54"/>
    </row>
    <row r="4" spans="2:7" ht="15.75" customHeight="1" x14ac:dyDescent="0.4">
      <c r="B4" s="65" t="s">
        <v>1</v>
      </c>
      <c r="C4" s="55"/>
      <c r="D4" s="55"/>
      <c r="E4" s="55"/>
      <c r="F4" s="55"/>
      <c r="G4" s="56"/>
    </row>
    <row r="5" spans="2:7" ht="15.75" customHeight="1" x14ac:dyDescent="0.4">
      <c r="B5" s="65" t="s">
        <v>2</v>
      </c>
      <c r="C5" s="55"/>
      <c r="D5" s="55"/>
      <c r="E5" s="55"/>
      <c r="F5" s="55"/>
    </row>
    <row r="6" spans="2:7" ht="13.5" customHeight="1" x14ac:dyDescent="0.4">
      <c r="F6" s="52" t="s">
        <v>3</v>
      </c>
    </row>
    <row r="7" spans="2:7" ht="7.5" customHeight="1" x14ac:dyDescent="0.4"/>
    <row r="8" spans="2:7" ht="15.75" customHeight="1" thickBot="1" x14ac:dyDescent="0.45">
      <c r="B8" s="57" t="s">
        <v>4</v>
      </c>
      <c r="C8" s="58" t="s">
        <v>5</v>
      </c>
      <c r="D8" s="59" t="s">
        <v>6</v>
      </c>
      <c r="F8" s="52" t="s">
        <v>3</v>
      </c>
    </row>
    <row r="9" spans="2:7" ht="15.75" customHeight="1" thickTop="1" x14ac:dyDescent="0.4">
      <c r="B9" s="47">
        <v>12</v>
      </c>
      <c r="C9" s="48">
        <v>8</v>
      </c>
      <c r="D9" s="49">
        <v>1</v>
      </c>
      <c r="F9" s="60" t="s">
        <v>7</v>
      </c>
      <c r="G9" s="61" t="s">
        <v>8</v>
      </c>
    </row>
    <row r="10" spans="2:7" ht="15.75" customHeight="1" x14ac:dyDescent="0.4">
      <c r="B10" s="50">
        <v>12</v>
      </c>
      <c r="C10" s="51">
        <v>10</v>
      </c>
      <c r="D10" s="49">
        <v>2</v>
      </c>
      <c r="F10" s="60" t="s">
        <v>9</v>
      </c>
      <c r="G10" s="62">
        <v>44652</v>
      </c>
    </row>
    <row r="11" spans="2:7" ht="15.75" customHeight="1" x14ac:dyDescent="0.4">
      <c r="B11" s="50">
        <v>14</v>
      </c>
      <c r="C11" s="51">
        <v>11</v>
      </c>
      <c r="D11" s="49">
        <v>30</v>
      </c>
      <c r="F11" s="60" t="s">
        <v>10</v>
      </c>
      <c r="G11" s="61" t="s">
        <v>11</v>
      </c>
    </row>
    <row r="12" spans="2:7" ht="15.75" customHeight="1" x14ac:dyDescent="0.4">
      <c r="B12" s="50">
        <v>16</v>
      </c>
      <c r="C12" s="51">
        <v>12</v>
      </c>
      <c r="D12" s="49">
        <v>5</v>
      </c>
      <c r="F12" s="60" t="s">
        <v>12</v>
      </c>
      <c r="G12" s="61" t="s">
        <v>13</v>
      </c>
    </row>
    <row r="13" spans="2:7" ht="15.75" customHeight="1" x14ac:dyDescent="0.4">
      <c r="B13" s="50">
        <v>16</v>
      </c>
      <c r="C13" s="51">
        <v>13</v>
      </c>
      <c r="D13" s="49">
        <v>5</v>
      </c>
      <c r="F13" s="60" t="s">
        <v>14</v>
      </c>
      <c r="G13" s="61" t="s">
        <v>15</v>
      </c>
    </row>
    <row r="14" spans="2:7" ht="15.75" customHeight="1" x14ac:dyDescent="0.4">
      <c r="B14" s="50">
        <v>18</v>
      </c>
      <c r="C14" s="51">
        <v>12</v>
      </c>
      <c r="D14" s="49">
        <v>2</v>
      </c>
      <c r="F14" s="60" t="s">
        <v>16</v>
      </c>
      <c r="G14" s="61" t="s">
        <v>17</v>
      </c>
    </row>
    <row r="15" spans="2:7" ht="15.75" customHeight="1" x14ac:dyDescent="0.4">
      <c r="B15" s="50">
        <v>18</v>
      </c>
      <c r="C15" s="51">
        <v>13</v>
      </c>
      <c r="D15" s="49">
        <v>2</v>
      </c>
    </row>
    <row r="16" spans="2:7" ht="15.75" customHeight="1" x14ac:dyDescent="0.4">
      <c r="B16" s="50">
        <v>18</v>
      </c>
      <c r="C16" s="51">
        <v>14</v>
      </c>
      <c r="D16" s="49">
        <v>3</v>
      </c>
    </row>
    <row r="17" spans="2:4" ht="15.75" customHeight="1" x14ac:dyDescent="0.4">
      <c r="B17" s="50">
        <v>20</v>
      </c>
      <c r="C17" s="51">
        <v>13</v>
      </c>
      <c r="D17" s="49">
        <v>4</v>
      </c>
    </row>
    <row r="18" spans="2:4" ht="15.75" customHeight="1" x14ac:dyDescent="0.4">
      <c r="B18" s="50">
        <v>20</v>
      </c>
      <c r="C18" s="51">
        <v>14</v>
      </c>
      <c r="D18" s="49">
        <v>4</v>
      </c>
    </row>
    <row r="19" spans="2:4" ht="15.75" customHeight="1" x14ac:dyDescent="0.4">
      <c r="B19" s="50">
        <v>20</v>
      </c>
      <c r="C19" s="51">
        <v>15</v>
      </c>
      <c r="D19" s="49">
        <v>3</v>
      </c>
    </row>
    <row r="20" spans="2:4" ht="15.75" customHeight="1" x14ac:dyDescent="0.4">
      <c r="B20" s="50">
        <v>20</v>
      </c>
      <c r="C20" s="51">
        <v>16</v>
      </c>
      <c r="D20" s="49">
        <v>5</v>
      </c>
    </row>
    <row r="21" spans="2:4" ht="15.75" customHeight="1" x14ac:dyDescent="0.4">
      <c r="B21" s="50">
        <v>22</v>
      </c>
      <c r="C21" s="51">
        <v>15</v>
      </c>
      <c r="D21" s="49">
        <v>3</v>
      </c>
    </row>
    <row r="22" spans="2:4" ht="15.75" customHeight="1" x14ac:dyDescent="0.4">
      <c r="B22" s="50">
        <v>22</v>
      </c>
      <c r="C22" s="51">
        <v>16</v>
      </c>
      <c r="D22" s="49">
        <v>4</v>
      </c>
    </row>
    <row r="23" spans="2:4" ht="15.75" customHeight="1" x14ac:dyDescent="0.4">
      <c r="B23" s="50">
        <v>22</v>
      </c>
      <c r="C23" s="51">
        <v>17</v>
      </c>
      <c r="D23" s="49">
        <v>6</v>
      </c>
    </row>
    <row r="24" spans="2:4" ht="15.75" customHeight="1" x14ac:dyDescent="0.4">
      <c r="B24" s="50">
        <v>22</v>
      </c>
      <c r="C24" s="51">
        <v>18</v>
      </c>
      <c r="D24" s="49">
        <v>7</v>
      </c>
    </row>
    <row r="25" spans="2:4" ht="15.75" customHeight="1" x14ac:dyDescent="0.4">
      <c r="B25" s="50">
        <v>24</v>
      </c>
      <c r="C25" s="51">
        <v>17</v>
      </c>
      <c r="D25" s="49">
        <v>7</v>
      </c>
    </row>
    <row r="26" spans="2:4" ht="15.75" customHeight="1" x14ac:dyDescent="0.4">
      <c r="B26" s="50">
        <v>24</v>
      </c>
      <c r="C26" s="51">
        <v>18</v>
      </c>
      <c r="D26" s="49">
        <v>10</v>
      </c>
    </row>
    <row r="27" spans="2:4" ht="15.75" customHeight="1" x14ac:dyDescent="0.4">
      <c r="B27" s="50">
        <v>24</v>
      </c>
      <c r="C27" s="51">
        <v>19</v>
      </c>
      <c r="D27" s="49">
        <v>3</v>
      </c>
    </row>
    <row r="28" spans="2:4" ht="15.75" customHeight="1" x14ac:dyDescent="0.4">
      <c r="B28" s="50">
        <v>26</v>
      </c>
      <c r="C28" s="51">
        <v>17</v>
      </c>
      <c r="D28" s="49">
        <v>3</v>
      </c>
    </row>
    <row r="29" spans="2:4" ht="15.75" customHeight="1" x14ac:dyDescent="0.4">
      <c r="B29" s="50">
        <v>26</v>
      </c>
      <c r="C29" s="51">
        <v>18</v>
      </c>
      <c r="D29" s="49">
        <v>5</v>
      </c>
    </row>
    <row r="30" spans="2:4" ht="15.75" customHeight="1" x14ac:dyDescent="0.4">
      <c r="B30" s="50">
        <v>26</v>
      </c>
      <c r="C30" s="51">
        <v>19</v>
      </c>
      <c r="D30" s="49">
        <v>1</v>
      </c>
    </row>
    <row r="31" spans="2:4" ht="15.75" customHeight="1" x14ac:dyDescent="0.4">
      <c r="B31" s="50">
        <v>26</v>
      </c>
      <c r="C31" s="51">
        <v>20</v>
      </c>
      <c r="D31" s="49">
        <v>1</v>
      </c>
    </row>
    <row r="32" spans="2:4" ht="15.75" customHeight="1" x14ac:dyDescent="0.4">
      <c r="B32" s="50">
        <v>28</v>
      </c>
      <c r="C32" s="51">
        <v>18</v>
      </c>
      <c r="D32" s="49">
        <v>1</v>
      </c>
    </row>
    <row r="33" spans="2:4" ht="15.75" customHeight="1" x14ac:dyDescent="0.4">
      <c r="B33" s="50">
        <v>28</v>
      </c>
      <c r="C33" s="51">
        <v>19</v>
      </c>
      <c r="D33" s="49">
        <v>1</v>
      </c>
    </row>
    <row r="34" spans="2:4" ht="15.75" customHeight="1" x14ac:dyDescent="0.4">
      <c r="B34" s="50">
        <v>28</v>
      </c>
      <c r="C34" s="51">
        <v>20</v>
      </c>
      <c r="D34" s="49">
        <v>4</v>
      </c>
    </row>
    <row r="35" spans="2:4" ht="15.75" customHeight="1" x14ac:dyDescent="0.4">
      <c r="B35" s="50">
        <v>28</v>
      </c>
      <c r="C35" s="51">
        <v>21</v>
      </c>
      <c r="D35" s="49">
        <v>2</v>
      </c>
    </row>
    <row r="36" spans="2:4" ht="15.75" customHeight="1" x14ac:dyDescent="0.4">
      <c r="B36" s="50">
        <v>30</v>
      </c>
      <c r="C36" s="51">
        <v>21</v>
      </c>
      <c r="D36" s="49">
        <v>1</v>
      </c>
    </row>
    <row r="37" spans="2:4" ht="15.75" customHeight="1" x14ac:dyDescent="0.4">
      <c r="B37" s="50">
        <v>32</v>
      </c>
      <c r="C37" s="51">
        <v>20</v>
      </c>
      <c r="D37" s="49">
        <v>1</v>
      </c>
    </row>
    <row r="38" spans="2:4" ht="15.75" customHeight="1" x14ac:dyDescent="0.4">
      <c r="B38" s="50">
        <v>32</v>
      </c>
      <c r="C38" s="51">
        <v>22</v>
      </c>
      <c r="D38" s="49">
        <v>1</v>
      </c>
    </row>
    <row r="39" spans="2:4" ht="15.75" customHeight="1" x14ac:dyDescent="0.4">
      <c r="B39" s="50">
        <v>34</v>
      </c>
      <c r="C39" s="51">
        <v>25</v>
      </c>
      <c r="D39" s="49">
        <v>5</v>
      </c>
    </row>
    <row r="40" spans="2:4" ht="15.75" customHeight="1" x14ac:dyDescent="0.4">
      <c r="B40" s="50">
        <v>34</v>
      </c>
      <c r="C40" s="51">
        <v>26</v>
      </c>
      <c r="D40" s="49">
        <v>6</v>
      </c>
    </row>
    <row r="41" spans="2:4" ht="15.75" customHeight="1" x14ac:dyDescent="0.4">
      <c r="B41" s="50">
        <v>38</v>
      </c>
      <c r="C41" s="51">
        <v>27</v>
      </c>
      <c r="D41" s="49">
        <v>3</v>
      </c>
    </row>
    <row r="42" spans="2:4" ht="15.75" customHeight="1" x14ac:dyDescent="0.4">
      <c r="B42" s="50">
        <v>42</v>
      </c>
      <c r="C42" s="51">
        <v>28</v>
      </c>
      <c r="D42" s="49">
        <v>4</v>
      </c>
    </row>
    <row r="43" spans="2:4" ht="15.75" customHeight="1" x14ac:dyDescent="0.4">
      <c r="B43" s="50">
        <v>38</v>
      </c>
      <c r="C43" s="51">
        <v>26</v>
      </c>
      <c r="D43" s="49">
        <v>5</v>
      </c>
    </row>
    <row r="44" spans="2:4" ht="15.75" customHeight="1" x14ac:dyDescent="0.4">
      <c r="B44" s="50">
        <v>8</v>
      </c>
      <c r="C44" s="51">
        <v>7</v>
      </c>
      <c r="D44" s="49">
        <v>2</v>
      </c>
    </row>
    <row r="45" spans="2:4" ht="15.75" customHeight="1" x14ac:dyDescent="0.4">
      <c r="B45" s="50"/>
      <c r="C45" s="51"/>
      <c r="D45" s="49"/>
    </row>
    <row r="46" spans="2:4" ht="15.75" customHeight="1" x14ac:dyDescent="0.4">
      <c r="B46" s="50"/>
      <c r="C46" s="51"/>
      <c r="D46" s="49"/>
    </row>
    <row r="47" spans="2:4" ht="15.75" customHeight="1" x14ac:dyDescent="0.4">
      <c r="B47" s="50"/>
      <c r="C47" s="51"/>
      <c r="D47" s="49"/>
    </row>
    <row r="48" spans="2:4" ht="15.75" customHeight="1" x14ac:dyDescent="0.4">
      <c r="B48" s="50"/>
      <c r="C48" s="51"/>
      <c r="D48" s="49"/>
    </row>
    <row r="49" spans="2:4" ht="15.75" customHeight="1" x14ac:dyDescent="0.4">
      <c r="B49" s="50"/>
      <c r="C49" s="51"/>
      <c r="D49" s="49"/>
    </row>
    <row r="50" spans="2:4" ht="15.75" customHeight="1" x14ac:dyDescent="0.4">
      <c r="B50" s="50"/>
      <c r="C50" s="51"/>
      <c r="D50" s="49"/>
    </row>
    <row r="51" spans="2:4" ht="15.75" customHeight="1" x14ac:dyDescent="0.4">
      <c r="B51" s="50"/>
      <c r="C51" s="51"/>
      <c r="D51" s="49"/>
    </row>
    <row r="52" spans="2:4" ht="15.75" customHeight="1" x14ac:dyDescent="0.4">
      <c r="B52" s="50"/>
      <c r="C52" s="51"/>
      <c r="D52" s="49"/>
    </row>
    <row r="53" spans="2:4" ht="15.75" customHeight="1" x14ac:dyDescent="0.4">
      <c r="B53" s="50"/>
      <c r="C53" s="51"/>
      <c r="D53" s="49"/>
    </row>
    <row r="54" spans="2:4" ht="15.75" customHeight="1" x14ac:dyDescent="0.4">
      <c r="B54" s="50"/>
      <c r="C54" s="51"/>
      <c r="D54" s="49"/>
    </row>
    <row r="55" spans="2:4" ht="15.75" customHeight="1" x14ac:dyDescent="0.4">
      <c r="B55" s="50"/>
      <c r="C55" s="51"/>
      <c r="D55" s="49"/>
    </row>
    <row r="56" spans="2:4" ht="15.75" customHeight="1" x14ac:dyDescent="0.4">
      <c r="B56" s="50"/>
      <c r="C56" s="51"/>
      <c r="D56" s="49"/>
    </row>
    <row r="57" spans="2:4" ht="15.75" customHeight="1" x14ac:dyDescent="0.4">
      <c r="B57" s="50"/>
      <c r="C57" s="51"/>
      <c r="D57" s="49"/>
    </row>
    <row r="58" spans="2:4" ht="15.75" customHeight="1" x14ac:dyDescent="0.4">
      <c r="B58" s="50"/>
      <c r="C58" s="51"/>
      <c r="D58" s="49"/>
    </row>
    <row r="59" spans="2:4" ht="15.75" customHeight="1" x14ac:dyDescent="0.4">
      <c r="B59" s="50"/>
      <c r="C59" s="51" t="s">
        <v>18</v>
      </c>
      <c r="D59" s="49"/>
    </row>
    <row r="60" spans="2:4" ht="15.75" customHeight="1" x14ac:dyDescent="0.4">
      <c r="B60" s="50"/>
      <c r="C60" s="51" t="s">
        <v>18</v>
      </c>
      <c r="D60" s="49"/>
    </row>
    <row r="61" spans="2:4" ht="15.75" customHeight="1" x14ac:dyDescent="0.4">
      <c r="B61" s="50"/>
      <c r="C61" s="51" t="s">
        <v>18</v>
      </c>
      <c r="D61" s="49"/>
    </row>
    <row r="62" spans="2:4" ht="15.75" customHeight="1" x14ac:dyDescent="0.4">
      <c r="B62" s="50"/>
      <c r="C62" s="51" t="s">
        <v>18</v>
      </c>
      <c r="D62" s="49"/>
    </row>
    <row r="63" spans="2:4" ht="15.75" customHeight="1" x14ac:dyDescent="0.4">
      <c r="B63" s="50"/>
      <c r="C63" s="51"/>
      <c r="D63" s="49"/>
    </row>
  </sheetData>
  <phoneticPr fontId="1"/>
  <dataValidations count="2">
    <dataValidation imeMode="off" allowBlank="1" showInputMessage="1" showErrorMessage="1" sqref="H8 H2:H6 B9:D63" xr:uid="{20D320B3-663E-4D04-8D14-96D9B7986337}"/>
    <dataValidation imeMode="on" allowBlank="1" showInputMessage="1" showErrorMessage="1" sqref="H7 J2:J11" xr:uid="{A21D57F1-6DD4-4265-9D2A-2ED338FDEC8B}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C6588-1756-48EE-8E5D-02C15E5ABC4E}">
  <sheetPr>
    <tabColor theme="9" tint="0.39997558519241921"/>
    <pageSetUpPr fitToPage="1"/>
  </sheetPr>
  <dimension ref="B1:CA42"/>
  <sheetViews>
    <sheetView showZeros="0" topLeftCell="A7" zoomScale="90" zoomScaleNormal="90" workbookViewId="0">
      <selection activeCell="J15" sqref="J15"/>
    </sheetView>
  </sheetViews>
  <sheetFormatPr defaultRowHeight="13.5" x14ac:dyDescent="0.15"/>
  <cols>
    <col min="1" max="1" width="3.625" style="4" customWidth="1"/>
    <col min="2" max="2" width="8.5" style="4" customWidth="1"/>
    <col min="3" max="3" width="5.875" style="4" customWidth="1"/>
    <col min="4" max="37" width="7.625" style="4" customWidth="1"/>
    <col min="38" max="41" width="9" style="4"/>
    <col min="42" max="76" width="5.25" style="4" customWidth="1"/>
    <col min="77" max="79" width="4.625" style="4" customWidth="1"/>
    <col min="80" max="16384" width="9" style="4"/>
  </cols>
  <sheetData>
    <row r="1" spans="2:79" ht="33.75" customHeight="1" x14ac:dyDescent="0.2">
      <c r="B1" s="1" t="s">
        <v>19</v>
      </c>
      <c r="C1" s="2"/>
    </row>
    <row r="2" spans="2:79" ht="5.25" customHeight="1" x14ac:dyDescent="0.15"/>
    <row r="3" spans="2:79" ht="15" customHeight="1" x14ac:dyDescent="0.15">
      <c r="R3" s="3" t="s">
        <v>20</v>
      </c>
    </row>
    <row r="4" spans="2:79" ht="6.75" customHeight="1" x14ac:dyDescent="0.15"/>
    <row r="5" spans="2:79" ht="15" customHeight="1" x14ac:dyDescent="0.15">
      <c r="B5" s="85"/>
      <c r="C5" s="10" t="str">
        <f>IF(C6="","",IF(C6+1&gt;保護シート!$B$1,"",C6+1))</f>
        <v/>
      </c>
      <c r="D5" s="11">
        <f>保護シート!E32</f>
        <v>0</v>
      </c>
      <c r="E5" s="11">
        <f>保護シート!F32</f>
        <v>0</v>
      </c>
      <c r="F5" s="11">
        <f>保護シート!G32</f>
        <v>0</v>
      </c>
      <c r="G5" s="11">
        <f>保護シート!H32</f>
        <v>0</v>
      </c>
      <c r="H5" s="11">
        <f>保護シート!I32</f>
        <v>0</v>
      </c>
      <c r="I5" s="11">
        <f>保護シート!J32</f>
        <v>0</v>
      </c>
      <c r="J5" s="11">
        <f>保護シート!K32</f>
        <v>0</v>
      </c>
      <c r="K5" s="11">
        <f>保護シート!L32</f>
        <v>0</v>
      </c>
      <c r="L5" s="11">
        <f>保護シート!M32</f>
        <v>0</v>
      </c>
      <c r="M5" s="11">
        <f>保護シート!N32</f>
        <v>0</v>
      </c>
      <c r="N5" s="11">
        <f>保護シート!O32</f>
        <v>0</v>
      </c>
      <c r="O5" s="11">
        <f>保護シート!P32</f>
        <v>0</v>
      </c>
      <c r="P5" s="11">
        <f>保護シート!Q32</f>
        <v>0</v>
      </c>
      <c r="Q5" s="11">
        <f>保護シート!R32</f>
        <v>0</v>
      </c>
      <c r="R5" s="11">
        <f>保護シート!S32</f>
        <v>0</v>
      </c>
      <c r="S5" s="11">
        <f>保護シート!T32</f>
        <v>0</v>
      </c>
      <c r="T5" s="11">
        <f>保護シート!U32</f>
        <v>0</v>
      </c>
      <c r="U5" s="11">
        <f>保護シート!V32</f>
        <v>0</v>
      </c>
      <c r="V5" s="11">
        <f>保護シート!W32</f>
        <v>0</v>
      </c>
      <c r="W5" s="11">
        <f>保護シート!X32</f>
        <v>0</v>
      </c>
      <c r="X5" s="11">
        <f>保護シート!Y32</f>
        <v>0</v>
      </c>
      <c r="Y5" s="11">
        <f>保護シート!Z32</f>
        <v>0</v>
      </c>
      <c r="Z5" s="11">
        <f>保護シート!AA32</f>
        <v>0</v>
      </c>
      <c r="AA5" s="11">
        <f>保護シート!AB32</f>
        <v>0</v>
      </c>
      <c r="AB5" s="11">
        <f>保護シート!AC32</f>
        <v>0</v>
      </c>
      <c r="AC5" s="11">
        <f>保護シート!AD32</f>
        <v>0</v>
      </c>
      <c r="AD5" s="11">
        <f>保護シート!AE32</f>
        <v>0</v>
      </c>
      <c r="AE5" s="11">
        <f>保護シート!AF32</f>
        <v>0</v>
      </c>
      <c r="AF5" s="11">
        <f>保護シート!AG32</f>
        <v>0</v>
      </c>
      <c r="AG5" s="11">
        <f>保護シート!AH32</f>
        <v>0</v>
      </c>
      <c r="AH5" s="11">
        <f>保護シート!AI32</f>
        <v>0</v>
      </c>
      <c r="AI5" s="11">
        <f>保護シート!AJ32</f>
        <v>0</v>
      </c>
      <c r="AJ5" s="11">
        <f>保護シート!AK32</f>
        <v>0</v>
      </c>
      <c r="AK5" s="11">
        <f>保護シート!AL32</f>
        <v>0</v>
      </c>
      <c r="AL5" s="11">
        <f>保護シート!AM32</f>
        <v>0</v>
      </c>
      <c r="AM5" s="11">
        <f>保護シート!AN32</f>
        <v>0</v>
      </c>
      <c r="AN5" s="11">
        <f>保護シート!AO32</f>
        <v>0</v>
      </c>
      <c r="AO5" s="11">
        <f>保護シート!AP32</f>
        <v>0</v>
      </c>
      <c r="AP5" s="12" t="str">
        <f t="shared" ref="AP5:BE13" si="0">IF($C5="","",$C5*D5)</f>
        <v/>
      </c>
      <c r="AQ5" s="12" t="str">
        <f t="shared" si="0"/>
        <v/>
      </c>
      <c r="AR5" s="12" t="str">
        <f t="shared" si="0"/>
        <v/>
      </c>
      <c r="AS5" s="12" t="str">
        <f t="shared" si="0"/>
        <v/>
      </c>
      <c r="AT5" s="12" t="str">
        <f t="shared" si="0"/>
        <v/>
      </c>
      <c r="AU5" s="12" t="str">
        <f t="shared" si="0"/>
        <v/>
      </c>
      <c r="AV5" s="12" t="str">
        <f t="shared" si="0"/>
        <v/>
      </c>
      <c r="AW5" s="12" t="str">
        <f t="shared" si="0"/>
        <v/>
      </c>
      <c r="AX5" s="12" t="str">
        <f t="shared" si="0"/>
        <v/>
      </c>
      <c r="AY5" s="12" t="str">
        <f t="shared" si="0"/>
        <v/>
      </c>
      <c r="AZ5" s="12" t="str">
        <f t="shared" si="0"/>
        <v/>
      </c>
      <c r="BA5" s="12" t="str">
        <f t="shared" si="0"/>
        <v/>
      </c>
      <c r="BB5" s="12" t="str">
        <f t="shared" si="0"/>
        <v/>
      </c>
      <c r="BC5" s="12" t="str">
        <f t="shared" si="0"/>
        <v/>
      </c>
      <c r="BD5" s="12" t="str">
        <f t="shared" si="0"/>
        <v/>
      </c>
      <c r="BE5" s="12" t="str">
        <f t="shared" si="0"/>
        <v/>
      </c>
      <c r="BF5" s="12" t="str">
        <f t="shared" ref="BF5:BU13" si="1">IF($C5="","",$C5*T5)</f>
        <v/>
      </c>
      <c r="BG5" s="12" t="str">
        <f t="shared" si="1"/>
        <v/>
      </c>
      <c r="BH5" s="12" t="str">
        <f t="shared" si="1"/>
        <v/>
      </c>
      <c r="BI5" s="12" t="str">
        <f t="shared" si="1"/>
        <v/>
      </c>
      <c r="BJ5" s="12" t="str">
        <f t="shared" si="1"/>
        <v/>
      </c>
      <c r="BK5" s="12" t="str">
        <f t="shared" si="1"/>
        <v/>
      </c>
      <c r="BL5" s="12" t="str">
        <f t="shared" si="1"/>
        <v/>
      </c>
      <c r="BM5" s="12" t="str">
        <f t="shared" si="1"/>
        <v/>
      </c>
      <c r="BN5" s="12" t="str">
        <f t="shared" si="1"/>
        <v/>
      </c>
      <c r="BO5" s="12" t="str">
        <f t="shared" si="1"/>
        <v/>
      </c>
      <c r="BP5" s="12" t="str">
        <f t="shared" si="1"/>
        <v/>
      </c>
      <c r="BQ5" s="12" t="str">
        <f t="shared" si="1"/>
        <v/>
      </c>
      <c r="BR5" s="12" t="str">
        <f t="shared" si="1"/>
        <v/>
      </c>
      <c r="BS5" s="12" t="str">
        <f t="shared" si="1"/>
        <v/>
      </c>
      <c r="BT5" s="12" t="str">
        <f t="shared" si="1"/>
        <v/>
      </c>
      <c r="BU5" s="12" t="str">
        <f t="shared" si="1"/>
        <v/>
      </c>
      <c r="BV5" s="12" t="str">
        <f t="shared" ref="BV5:CA13" si="2">IF($C5="","",$C5*AJ5)</f>
        <v/>
      </c>
      <c r="BW5" s="12" t="str">
        <f t="shared" si="2"/>
        <v/>
      </c>
      <c r="BX5" s="12" t="str">
        <f t="shared" si="2"/>
        <v/>
      </c>
      <c r="BY5" s="12" t="str">
        <f t="shared" si="2"/>
        <v/>
      </c>
      <c r="BZ5" s="12" t="str">
        <f t="shared" si="2"/>
        <v/>
      </c>
      <c r="CA5" s="12" t="str">
        <f t="shared" si="2"/>
        <v/>
      </c>
    </row>
    <row r="6" spans="2:79" ht="15" customHeight="1" x14ac:dyDescent="0.15">
      <c r="B6" s="86"/>
      <c r="C6" s="13" t="str">
        <f>IF(C7="","",IF(C7+1&gt;保護シート!$B$1,"",C7+1))</f>
        <v/>
      </c>
      <c r="D6" s="14">
        <f>保護シート!E31</f>
        <v>0</v>
      </c>
      <c r="E6" s="14">
        <f>保護シート!F31</f>
        <v>0</v>
      </c>
      <c r="F6" s="14">
        <f>保護シート!G31</f>
        <v>0</v>
      </c>
      <c r="G6" s="14">
        <f>保護シート!H31</f>
        <v>0</v>
      </c>
      <c r="H6" s="14">
        <f>保護シート!I31</f>
        <v>0</v>
      </c>
      <c r="I6" s="14">
        <f>保護シート!J31</f>
        <v>0</v>
      </c>
      <c r="J6" s="14">
        <f>保護シート!K31</f>
        <v>0</v>
      </c>
      <c r="K6" s="14">
        <f>保護シート!L31</f>
        <v>0</v>
      </c>
      <c r="L6" s="14">
        <f>保護シート!M31</f>
        <v>0</v>
      </c>
      <c r="M6" s="14">
        <f>保護シート!N31</f>
        <v>0</v>
      </c>
      <c r="N6" s="14">
        <f>保護シート!O31</f>
        <v>0</v>
      </c>
      <c r="O6" s="14">
        <f>保護シート!P31</f>
        <v>0</v>
      </c>
      <c r="P6" s="14">
        <f>保護シート!Q31</f>
        <v>0</v>
      </c>
      <c r="Q6" s="14">
        <f>保護シート!R31</f>
        <v>0</v>
      </c>
      <c r="R6" s="14">
        <f>保護シート!S31</f>
        <v>0</v>
      </c>
      <c r="S6" s="14">
        <f>保護シート!T31</f>
        <v>0</v>
      </c>
      <c r="T6" s="14">
        <f>保護シート!U31</f>
        <v>0</v>
      </c>
      <c r="U6" s="14">
        <f>保護シート!V31</f>
        <v>0</v>
      </c>
      <c r="V6" s="14">
        <f>保護シート!W31</f>
        <v>0</v>
      </c>
      <c r="W6" s="14">
        <f>保護シート!X31</f>
        <v>0</v>
      </c>
      <c r="X6" s="14">
        <f>保護シート!Y31</f>
        <v>0</v>
      </c>
      <c r="Y6" s="14">
        <f>保護シート!Z31</f>
        <v>0</v>
      </c>
      <c r="Z6" s="14">
        <f>保護シート!AA31</f>
        <v>0</v>
      </c>
      <c r="AA6" s="14">
        <f>保護シート!AB31</f>
        <v>0</v>
      </c>
      <c r="AB6" s="14">
        <f>保護シート!AC31</f>
        <v>0</v>
      </c>
      <c r="AC6" s="14">
        <f>保護シート!AD31</f>
        <v>0</v>
      </c>
      <c r="AD6" s="14">
        <f>保護シート!AE31</f>
        <v>0</v>
      </c>
      <c r="AE6" s="14">
        <f>保護シート!AF31</f>
        <v>0</v>
      </c>
      <c r="AF6" s="14">
        <f>保護シート!AG31</f>
        <v>0</v>
      </c>
      <c r="AG6" s="14">
        <f>保護シート!AH31</f>
        <v>0</v>
      </c>
      <c r="AH6" s="14">
        <f>保護シート!AI31</f>
        <v>0</v>
      </c>
      <c r="AI6" s="14">
        <f>保護シート!AJ31</f>
        <v>0</v>
      </c>
      <c r="AJ6" s="14">
        <f>保護シート!AK31</f>
        <v>0</v>
      </c>
      <c r="AK6" s="14">
        <f>保護シート!AL31</f>
        <v>0</v>
      </c>
      <c r="AL6" s="14">
        <f>保護シート!AM31</f>
        <v>0</v>
      </c>
      <c r="AM6" s="14">
        <f>保護シート!AN31</f>
        <v>0</v>
      </c>
      <c r="AN6" s="14">
        <f>保護シート!AO31</f>
        <v>0</v>
      </c>
      <c r="AO6" s="14">
        <f>保護シート!AP31</f>
        <v>0</v>
      </c>
      <c r="AP6" s="12" t="str">
        <f t="shared" si="0"/>
        <v/>
      </c>
      <c r="AQ6" s="12" t="str">
        <f t="shared" si="0"/>
        <v/>
      </c>
      <c r="AR6" s="12" t="str">
        <f t="shared" si="0"/>
        <v/>
      </c>
      <c r="AS6" s="12" t="str">
        <f t="shared" si="0"/>
        <v/>
      </c>
      <c r="AT6" s="12" t="str">
        <f t="shared" si="0"/>
        <v/>
      </c>
      <c r="AU6" s="12" t="str">
        <f t="shared" si="0"/>
        <v/>
      </c>
      <c r="AV6" s="12" t="str">
        <f t="shared" si="0"/>
        <v/>
      </c>
      <c r="AW6" s="12" t="str">
        <f t="shared" si="0"/>
        <v/>
      </c>
      <c r="AX6" s="12" t="str">
        <f t="shared" si="0"/>
        <v/>
      </c>
      <c r="AY6" s="12" t="str">
        <f t="shared" si="0"/>
        <v/>
      </c>
      <c r="AZ6" s="12" t="str">
        <f t="shared" si="0"/>
        <v/>
      </c>
      <c r="BA6" s="12" t="str">
        <f t="shared" si="0"/>
        <v/>
      </c>
      <c r="BB6" s="12" t="str">
        <f t="shared" si="0"/>
        <v/>
      </c>
      <c r="BC6" s="12" t="str">
        <f t="shared" si="0"/>
        <v/>
      </c>
      <c r="BD6" s="12" t="str">
        <f t="shared" si="0"/>
        <v/>
      </c>
      <c r="BE6" s="12" t="str">
        <f t="shared" si="0"/>
        <v/>
      </c>
      <c r="BF6" s="12" t="str">
        <f t="shared" si="1"/>
        <v/>
      </c>
      <c r="BG6" s="12" t="str">
        <f t="shared" si="1"/>
        <v/>
      </c>
      <c r="BH6" s="12" t="str">
        <f t="shared" si="1"/>
        <v/>
      </c>
      <c r="BI6" s="12" t="str">
        <f t="shared" si="1"/>
        <v/>
      </c>
      <c r="BJ6" s="12" t="str">
        <f t="shared" si="1"/>
        <v/>
      </c>
      <c r="BK6" s="12" t="str">
        <f t="shared" si="1"/>
        <v/>
      </c>
      <c r="BL6" s="12" t="str">
        <f t="shared" si="1"/>
        <v/>
      </c>
      <c r="BM6" s="12" t="str">
        <f t="shared" si="1"/>
        <v/>
      </c>
      <c r="BN6" s="12" t="str">
        <f t="shared" si="1"/>
        <v/>
      </c>
      <c r="BO6" s="12" t="str">
        <f t="shared" si="1"/>
        <v/>
      </c>
      <c r="BP6" s="12" t="str">
        <f t="shared" si="1"/>
        <v/>
      </c>
      <c r="BQ6" s="12" t="str">
        <f t="shared" si="1"/>
        <v/>
      </c>
      <c r="BR6" s="12" t="str">
        <f t="shared" si="1"/>
        <v/>
      </c>
      <c r="BS6" s="12" t="str">
        <f t="shared" si="1"/>
        <v/>
      </c>
      <c r="BT6" s="12" t="str">
        <f t="shared" si="1"/>
        <v/>
      </c>
      <c r="BU6" s="12" t="str">
        <f t="shared" si="1"/>
        <v/>
      </c>
      <c r="BV6" s="12" t="str">
        <f t="shared" si="2"/>
        <v/>
      </c>
      <c r="BW6" s="12" t="str">
        <f t="shared" si="2"/>
        <v/>
      </c>
      <c r="BX6" s="12" t="str">
        <f t="shared" si="2"/>
        <v/>
      </c>
      <c r="BY6" s="12" t="str">
        <f t="shared" si="2"/>
        <v/>
      </c>
      <c r="BZ6" s="12" t="str">
        <f t="shared" si="2"/>
        <v/>
      </c>
      <c r="CA6" s="12" t="str">
        <f t="shared" si="2"/>
        <v/>
      </c>
    </row>
    <row r="7" spans="2:79" ht="15" customHeight="1" x14ac:dyDescent="0.15">
      <c r="B7" s="86"/>
      <c r="C7" s="13" t="str">
        <f>IF(C8="","",IF(C8+1&gt;保護シート!$B$1,"",C8+1))</f>
        <v/>
      </c>
      <c r="D7" s="14">
        <f>保護シート!E30</f>
        <v>0</v>
      </c>
      <c r="E7" s="14">
        <f>保護シート!F30</f>
        <v>0</v>
      </c>
      <c r="F7" s="14">
        <f>保護シート!G30</f>
        <v>0</v>
      </c>
      <c r="G7" s="14">
        <f>保護シート!H30</f>
        <v>0</v>
      </c>
      <c r="H7" s="14">
        <f>保護シート!I30</f>
        <v>0</v>
      </c>
      <c r="I7" s="14">
        <f>保護シート!J30</f>
        <v>0</v>
      </c>
      <c r="J7" s="14">
        <f>保護シート!K30</f>
        <v>0</v>
      </c>
      <c r="K7" s="14">
        <f>保護シート!L30</f>
        <v>0</v>
      </c>
      <c r="L7" s="14">
        <f>保護シート!M30</f>
        <v>0</v>
      </c>
      <c r="M7" s="14">
        <f>保護シート!N30</f>
        <v>0</v>
      </c>
      <c r="N7" s="14">
        <f>保護シート!O30</f>
        <v>0</v>
      </c>
      <c r="O7" s="14">
        <f>保護シート!P30</f>
        <v>0</v>
      </c>
      <c r="P7" s="14">
        <f>保護シート!Q30</f>
        <v>0</v>
      </c>
      <c r="Q7" s="14">
        <f>保護シート!R30</f>
        <v>0</v>
      </c>
      <c r="R7" s="14">
        <f>保護シート!S30</f>
        <v>0</v>
      </c>
      <c r="S7" s="14">
        <f>保護シート!T30</f>
        <v>0</v>
      </c>
      <c r="T7" s="14">
        <f>保護シート!U30</f>
        <v>0</v>
      </c>
      <c r="U7" s="14">
        <f>保護シート!V30</f>
        <v>0</v>
      </c>
      <c r="V7" s="14">
        <f>保護シート!W30</f>
        <v>0</v>
      </c>
      <c r="W7" s="14">
        <f>保護シート!X30</f>
        <v>0</v>
      </c>
      <c r="X7" s="14">
        <f>保護シート!Y30</f>
        <v>0</v>
      </c>
      <c r="Y7" s="14">
        <f>保護シート!Z30</f>
        <v>0</v>
      </c>
      <c r="Z7" s="14">
        <f>保護シート!AA30</f>
        <v>0</v>
      </c>
      <c r="AA7" s="14">
        <f>保護シート!AB30</f>
        <v>0</v>
      </c>
      <c r="AB7" s="14">
        <f>保護シート!AC30</f>
        <v>0</v>
      </c>
      <c r="AC7" s="14">
        <f>保護シート!AD30</f>
        <v>0</v>
      </c>
      <c r="AD7" s="14">
        <f>保護シート!AE30</f>
        <v>0</v>
      </c>
      <c r="AE7" s="14">
        <f>保護シート!AF30</f>
        <v>0</v>
      </c>
      <c r="AF7" s="14">
        <f>保護シート!AG30</f>
        <v>0</v>
      </c>
      <c r="AG7" s="14">
        <f>保護シート!AH30</f>
        <v>0</v>
      </c>
      <c r="AH7" s="14">
        <f>保護シート!AI30</f>
        <v>0</v>
      </c>
      <c r="AI7" s="14">
        <f>保護シート!AJ30</f>
        <v>0</v>
      </c>
      <c r="AJ7" s="14">
        <f>保護シート!AK30</f>
        <v>0</v>
      </c>
      <c r="AK7" s="14">
        <f>保護シート!AL30</f>
        <v>0</v>
      </c>
      <c r="AL7" s="14">
        <f>保護シート!AM30</f>
        <v>0</v>
      </c>
      <c r="AM7" s="14">
        <f>保護シート!AN30</f>
        <v>0</v>
      </c>
      <c r="AN7" s="14">
        <f>保護シート!AO30</f>
        <v>0</v>
      </c>
      <c r="AO7" s="14">
        <f>保護シート!AP30</f>
        <v>0</v>
      </c>
      <c r="AP7" s="12" t="str">
        <f t="shared" si="0"/>
        <v/>
      </c>
      <c r="AQ7" s="12" t="str">
        <f t="shared" si="0"/>
        <v/>
      </c>
      <c r="AR7" s="12" t="str">
        <f t="shared" si="0"/>
        <v/>
      </c>
      <c r="AS7" s="12" t="str">
        <f t="shared" si="0"/>
        <v/>
      </c>
      <c r="AT7" s="12" t="str">
        <f t="shared" si="0"/>
        <v/>
      </c>
      <c r="AU7" s="12" t="str">
        <f t="shared" si="0"/>
        <v/>
      </c>
      <c r="AV7" s="12" t="str">
        <f t="shared" si="0"/>
        <v/>
      </c>
      <c r="AW7" s="12" t="str">
        <f t="shared" si="0"/>
        <v/>
      </c>
      <c r="AX7" s="12" t="str">
        <f t="shared" si="0"/>
        <v/>
      </c>
      <c r="AY7" s="12" t="str">
        <f t="shared" si="0"/>
        <v/>
      </c>
      <c r="AZ7" s="12" t="str">
        <f t="shared" si="0"/>
        <v/>
      </c>
      <c r="BA7" s="12" t="str">
        <f t="shared" si="0"/>
        <v/>
      </c>
      <c r="BB7" s="12" t="str">
        <f t="shared" si="0"/>
        <v/>
      </c>
      <c r="BC7" s="12" t="str">
        <f t="shared" si="0"/>
        <v/>
      </c>
      <c r="BD7" s="12" t="str">
        <f t="shared" si="0"/>
        <v/>
      </c>
      <c r="BE7" s="12" t="str">
        <f t="shared" si="0"/>
        <v/>
      </c>
      <c r="BF7" s="12" t="str">
        <f t="shared" si="1"/>
        <v/>
      </c>
      <c r="BG7" s="12" t="str">
        <f t="shared" si="1"/>
        <v/>
      </c>
      <c r="BH7" s="12" t="str">
        <f t="shared" si="1"/>
        <v/>
      </c>
      <c r="BI7" s="12" t="str">
        <f t="shared" si="1"/>
        <v/>
      </c>
      <c r="BJ7" s="12" t="str">
        <f t="shared" si="1"/>
        <v/>
      </c>
      <c r="BK7" s="12" t="str">
        <f t="shared" si="1"/>
        <v/>
      </c>
      <c r="BL7" s="12" t="str">
        <f t="shared" si="1"/>
        <v/>
      </c>
      <c r="BM7" s="12" t="str">
        <f t="shared" si="1"/>
        <v/>
      </c>
      <c r="BN7" s="12" t="str">
        <f t="shared" si="1"/>
        <v/>
      </c>
      <c r="BO7" s="12" t="str">
        <f t="shared" si="1"/>
        <v/>
      </c>
      <c r="BP7" s="12" t="str">
        <f t="shared" si="1"/>
        <v/>
      </c>
      <c r="BQ7" s="12" t="str">
        <f t="shared" si="1"/>
        <v/>
      </c>
      <c r="BR7" s="12" t="str">
        <f t="shared" si="1"/>
        <v/>
      </c>
      <c r="BS7" s="12" t="str">
        <f t="shared" si="1"/>
        <v/>
      </c>
      <c r="BT7" s="12" t="str">
        <f t="shared" si="1"/>
        <v/>
      </c>
      <c r="BU7" s="12" t="str">
        <f t="shared" si="1"/>
        <v/>
      </c>
      <c r="BV7" s="12" t="str">
        <f t="shared" si="2"/>
        <v/>
      </c>
      <c r="BW7" s="12" t="str">
        <f t="shared" si="2"/>
        <v/>
      </c>
      <c r="BX7" s="12" t="str">
        <f t="shared" si="2"/>
        <v/>
      </c>
      <c r="BY7" s="12" t="str">
        <f t="shared" si="2"/>
        <v/>
      </c>
      <c r="BZ7" s="12" t="str">
        <f t="shared" si="2"/>
        <v/>
      </c>
      <c r="CA7" s="12" t="str">
        <f t="shared" si="2"/>
        <v/>
      </c>
    </row>
    <row r="8" spans="2:79" ht="15" customHeight="1" x14ac:dyDescent="0.15">
      <c r="B8" s="86"/>
      <c r="C8" s="13" t="str">
        <f>IF(C9="","",IF(C9+1&gt;保護シート!$B$1,"",C9+1))</f>
        <v/>
      </c>
      <c r="D8" s="14">
        <f>保護シート!E29</f>
        <v>0</v>
      </c>
      <c r="E8" s="14">
        <f>保護シート!F29</f>
        <v>0</v>
      </c>
      <c r="F8" s="14">
        <f>保護シート!G29</f>
        <v>0</v>
      </c>
      <c r="G8" s="14">
        <f>保護シート!H29</f>
        <v>0</v>
      </c>
      <c r="H8" s="14">
        <f>保護シート!I29</f>
        <v>0</v>
      </c>
      <c r="I8" s="14">
        <f>保護シート!J29</f>
        <v>0</v>
      </c>
      <c r="J8" s="14">
        <f>保護シート!K29</f>
        <v>0</v>
      </c>
      <c r="K8" s="14">
        <f>保護シート!L29</f>
        <v>0</v>
      </c>
      <c r="L8" s="14">
        <f>保護シート!M29</f>
        <v>0</v>
      </c>
      <c r="M8" s="14">
        <f>保護シート!N29</f>
        <v>0</v>
      </c>
      <c r="N8" s="14">
        <f>保護シート!O29</f>
        <v>0</v>
      </c>
      <c r="O8" s="14">
        <f>保護シート!P29</f>
        <v>0</v>
      </c>
      <c r="P8" s="14">
        <f>保護シート!Q29</f>
        <v>0</v>
      </c>
      <c r="Q8" s="14">
        <f>保護シート!R29</f>
        <v>0</v>
      </c>
      <c r="R8" s="14">
        <f>保護シート!S29</f>
        <v>0</v>
      </c>
      <c r="S8" s="14">
        <f>保護シート!T29</f>
        <v>0</v>
      </c>
      <c r="T8" s="14">
        <f>保護シート!U29</f>
        <v>0</v>
      </c>
      <c r="U8" s="14">
        <f>保護シート!V29</f>
        <v>0</v>
      </c>
      <c r="V8" s="14">
        <f>保護シート!W29</f>
        <v>0</v>
      </c>
      <c r="W8" s="14">
        <f>保護シート!X29</f>
        <v>0</v>
      </c>
      <c r="X8" s="14">
        <f>保護シート!Y29</f>
        <v>0</v>
      </c>
      <c r="Y8" s="14">
        <f>保護シート!Z29</f>
        <v>0</v>
      </c>
      <c r="Z8" s="14">
        <f>保護シート!AA29</f>
        <v>0</v>
      </c>
      <c r="AA8" s="14">
        <f>保護シート!AB29</f>
        <v>0</v>
      </c>
      <c r="AB8" s="14">
        <f>保護シート!AC29</f>
        <v>0</v>
      </c>
      <c r="AC8" s="14">
        <f>保護シート!AD29</f>
        <v>0</v>
      </c>
      <c r="AD8" s="14">
        <f>保護シート!AE29</f>
        <v>0</v>
      </c>
      <c r="AE8" s="14">
        <f>保護シート!AF29</f>
        <v>0</v>
      </c>
      <c r="AF8" s="14">
        <f>保護シート!AG29</f>
        <v>0</v>
      </c>
      <c r="AG8" s="14">
        <f>保護シート!AH29</f>
        <v>0</v>
      </c>
      <c r="AH8" s="14">
        <f>保護シート!AI29</f>
        <v>0</v>
      </c>
      <c r="AI8" s="14">
        <f>保護シート!AJ29</f>
        <v>0</v>
      </c>
      <c r="AJ8" s="14">
        <f>保護シート!AK29</f>
        <v>0</v>
      </c>
      <c r="AK8" s="14">
        <f>保護シート!AL29</f>
        <v>0</v>
      </c>
      <c r="AL8" s="14">
        <f>保護シート!AM29</f>
        <v>0</v>
      </c>
      <c r="AM8" s="14">
        <f>保護シート!AN29</f>
        <v>0</v>
      </c>
      <c r="AN8" s="14">
        <f>保護シート!AO29</f>
        <v>0</v>
      </c>
      <c r="AO8" s="14">
        <f>保護シート!AP29</f>
        <v>0</v>
      </c>
      <c r="AP8" s="12" t="str">
        <f t="shared" si="0"/>
        <v/>
      </c>
      <c r="AQ8" s="12" t="str">
        <f t="shared" si="0"/>
        <v/>
      </c>
      <c r="AR8" s="12" t="str">
        <f t="shared" si="0"/>
        <v/>
      </c>
      <c r="AS8" s="12" t="str">
        <f t="shared" si="0"/>
        <v/>
      </c>
      <c r="AT8" s="12" t="str">
        <f t="shared" si="0"/>
        <v/>
      </c>
      <c r="AU8" s="12" t="str">
        <f t="shared" si="0"/>
        <v/>
      </c>
      <c r="AV8" s="12" t="str">
        <f t="shared" si="0"/>
        <v/>
      </c>
      <c r="AW8" s="12" t="str">
        <f t="shared" si="0"/>
        <v/>
      </c>
      <c r="AX8" s="12" t="str">
        <f t="shared" si="0"/>
        <v/>
      </c>
      <c r="AY8" s="12" t="str">
        <f t="shared" si="0"/>
        <v/>
      </c>
      <c r="AZ8" s="12" t="str">
        <f t="shared" si="0"/>
        <v/>
      </c>
      <c r="BA8" s="12" t="str">
        <f t="shared" si="0"/>
        <v/>
      </c>
      <c r="BB8" s="12" t="str">
        <f t="shared" si="0"/>
        <v/>
      </c>
      <c r="BC8" s="12" t="str">
        <f t="shared" si="0"/>
        <v/>
      </c>
      <c r="BD8" s="12" t="str">
        <f t="shared" si="0"/>
        <v/>
      </c>
      <c r="BE8" s="12" t="str">
        <f t="shared" si="0"/>
        <v/>
      </c>
      <c r="BF8" s="12" t="str">
        <f t="shared" si="1"/>
        <v/>
      </c>
      <c r="BG8" s="12" t="str">
        <f t="shared" si="1"/>
        <v/>
      </c>
      <c r="BH8" s="12" t="str">
        <f t="shared" si="1"/>
        <v/>
      </c>
      <c r="BI8" s="12" t="str">
        <f t="shared" si="1"/>
        <v/>
      </c>
      <c r="BJ8" s="12" t="str">
        <f t="shared" si="1"/>
        <v/>
      </c>
      <c r="BK8" s="12" t="str">
        <f t="shared" si="1"/>
        <v/>
      </c>
      <c r="BL8" s="12" t="str">
        <f t="shared" si="1"/>
        <v/>
      </c>
      <c r="BM8" s="12" t="str">
        <f t="shared" si="1"/>
        <v/>
      </c>
      <c r="BN8" s="12" t="str">
        <f t="shared" si="1"/>
        <v/>
      </c>
      <c r="BO8" s="12" t="str">
        <f t="shared" si="1"/>
        <v/>
      </c>
      <c r="BP8" s="12" t="str">
        <f t="shared" si="1"/>
        <v/>
      </c>
      <c r="BQ8" s="12" t="str">
        <f t="shared" si="1"/>
        <v/>
      </c>
      <c r="BR8" s="12" t="str">
        <f t="shared" si="1"/>
        <v/>
      </c>
      <c r="BS8" s="12" t="str">
        <f t="shared" si="1"/>
        <v/>
      </c>
      <c r="BT8" s="12" t="str">
        <f t="shared" si="1"/>
        <v/>
      </c>
      <c r="BU8" s="12" t="str">
        <f t="shared" si="1"/>
        <v/>
      </c>
      <c r="BV8" s="12" t="str">
        <f t="shared" si="2"/>
        <v/>
      </c>
      <c r="BW8" s="12" t="str">
        <f t="shared" si="2"/>
        <v/>
      </c>
      <c r="BX8" s="12" t="str">
        <f t="shared" si="2"/>
        <v/>
      </c>
      <c r="BY8" s="12" t="str">
        <f t="shared" si="2"/>
        <v/>
      </c>
      <c r="BZ8" s="12" t="str">
        <f t="shared" si="2"/>
        <v/>
      </c>
      <c r="CA8" s="12" t="str">
        <f t="shared" si="2"/>
        <v/>
      </c>
    </row>
    <row r="9" spans="2:79" ht="15" customHeight="1" x14ac:dyDescent="0.15">
      <c r="B9" s="86"/>
      <c r="C9" s="13" t="str">
        <f>IF(C10="","",IF(C10+1&gt;保護シート!$B$1,"",C10+1))</f>
        <v/>
      </c>
      <c r="D9" s="14">
        <f>保護シート!E28</f>
        <v>0</v>
      </c>
      <c r="E9" s="14">
        <f>保護シート!F28</f>
        <v>0</v>
      </c>
      <c r="F9" s="14">
        <f>保護シート!G28</f>
        <v>0</v>
      </c>
      <c r="G9" s="14">
        <f>保護シート!H28</f>
        <v>0</v>
      </c>
      <c r="H9" s="14">
        <f>保護シート!I28</f>
        <v>0</v>
      </c>
      <c r="I9" s="14">
        <f>保護シート!J28</f>
        <v>0</v>
      </c>
      <c r="J9" s="14">
        <f>保護シート!K28</f>
        <v>0</v>
      </c>
      <c r="K9" s="14">
        <f>保護シート!L28</f>
        <v>0</v>
      </c>
      <c r="L9" s="14">
        <f>保護シート!M28</f>
        <v>0</v>
      </c>
      <c r="M9" s="14">
        <f>保護シート!N28</f>
        <v>0</v>
      </c>
      <c r="N9" s="14">
        <f>保護シート!O28</f>
        <v>0</v>
      </c>
      <c r="O9" s="14">
        <f>保護シート!P28</f>
        <v>0</v>
      </c>
      <c r="P9" s="14">
        <f>保護シート!Q28</f>
        <v>0</v>
      </c>
      <c r="Q9" s="14">
        <f>保護シート!R28</f>
        <v>0</v>
      </c>
      <c r="R9" s="14">
        <f>保護シート!S28</f>
        <v>0</v>
      </c>
      <c r="S9" s="14">
        <f>保護シート!T28</f>
        <v>0</v>
      </c>
      <c r="T9" s="14">
        <f>保護シート!U28</f>
        <v>0</v>
      </c>
      <c r="U9" s="14">
        <f>保護シート!V28</f>
        <v>0</v>
      </c>
      <c r="V9" s="14">
        <f>保護シート!W28</f>
        <v>0</v>
      </c>
      <c r="W9" s="14">
        <f>保護シート!X28</f>
        <v>0</v>
      </c>
      <c r="X9" s="14">
        <f>保護シート!Y28</f>
        <v>0</v>
      </c>
      <c r="Y9" s="14">
        <f>保護シート!Z28</f>
        <v>0</v>
      </c>
      <c r="Z9" s="14">
        <f>保護シート!AA28</f>
        <v>0</v>
      </c>
      <c r="AA9" s="14">
        <f>保護シート!AB28</f>
        <v>0</v>
      </c>
      <c r="AB9" s="14">
        <f>保護シート!AC28</f>
        <v>0</v>
      </c>
      <c r="AC9" s="14">
        <f>保護シート!AD28</f>
        <v>0</v>
      </c>
      <c r="AD9" s="14">
        <f>保護シート!AE28</f>
        <v>0</v>
      </c>
      <c r="AE9" s="14">
        <f>保護シート!AF28</f>
        <v>0</v>
      </c>
      <c r="AF9" s="14">
        <f>保護シート!AG28</f>
        <v>0</v>
      </c>
      <c r="AG9" s="14">
        <f>保護シート!AH28</f>
        <v>0</v>
      </c>
      <c r="AH9" s="14">
        <f>保護シート!AI28</f>
        <v>0</v>
      </c>
      <c r="AI9" s="14">
        <f>保護シート!AJ28</f>
        <v>0</v>
      </c>
      <c r="AJ9" s="14">
        <f>保護シート!AK28</f>
        <v>0</v>
      </c>
      <c r="AK9" s="14">
        <f>保護シート!AL28</f>
        <v>0</v>
      </c>
      <c r="AL9" s="14">
        <f>保護シート!AM28</f>
        <v>0</v>
      </c>
      <c r="AM9" s="14">
        <f>保護シート!AN28</f>
        <v>0</v>
      </c>
      <c r="AN9" s="14">
        <f>保護シート!AO28</f>
        <v>0</v>
      </c>
      <c r="AO9" s="14">
        <f>保護シート!AP28</f>
        <v>0</v>
      </c>
      <c r="AP9" s="12" t="str">
        <f t="shared" si="0"/>
        <v/>
      </c>
      <c r="AQ9" s="12" t="str">
        <f t="shared" si="0"/>
        <v/>
      </c>
      <c r="AR9" s="12" t="str">
        <f t="shared" si="0"/>
        <v/>
      </c>
      <c r="AS9" s="12" t="str">
        <f t="shared" si="0"/>
        <v/>
      </c>
      <c r="AT9" s="12" t="str">
        <f t="shared" si="0"/>
        <v/>
      </c>
      <c r="AU9" s="12" t="str">
        <f t="shared" si="0"/>
        <v/>
      </c>
      <c r="AV9" s="12" t="str">
        <f t="shared" si="0"/>
        <v/>
      </c>
      <c r="AW9" s="12" t="str">
        <f t="shared" si="0"/>
        <v/>
      </c>
      <c r="AX9" s="12" t="str">
        <f t="shared" si="0"/>
        <v/>
      </c>
      <c r="AY9" s="12" t="str">
        <f t="shared" si="0"/>
        <v/>
      </c>
      <c r="AZ9" s="12" t="str">
        <f t="shared" si="0"/>
        <v/>
      </c>
      <c r="BA9" s="12" t="str">
        <f t="shared" si="0"/>
        <v/>
      </c>
      <c r="BB9" s="12" t="str">
        <f t="shared" si="0"/>
        <v/>
      </c>
      <c r="BC9" s="12" t="str">
        <f t="shared" si="0"/>
        <v/>
      </c>
      <c r="BD9" s="12" t="str">
        <f t="shared" si="0"/>
        <v/>
      </c>
      <c r="BE9" s="12" t="str">
        <f t="shared" si="0"/>
        <v/>
      </c>
      <c r="BF9" s="12" t="str">
        <f t="shared" si="1"/>
        <v/>
      </c>
      <c r="BG9" s="12" t="str">
        <f t="shared" si="1"/>
        <v/>
      </c>
      <c r="BH9" s="12" t="str">
        <f t="shared" si="1"/>
        <v/>
      </c>
      <c r="BI9" s="12" t="str">
        <f t="shared" si="1"/>
        <v/>
      </c>
      <c r="BJ9" s="12" t="str">
        <f t="shared" si="1"/>
        <v/>
      </c>
      <c r="BK9" s="12" t="str">
        <f t="shared" si="1"/>
        <v/>
      </c>
      <c r="BL9" s="12" t="str">
        <f t="shared" si="1"/>
        <v/>
      </c>
      <c r="BM9" s="12" t="str">
        <f t="shared" si="1"/>
        <v/>
      </c>
      <c r="BN9" s="12" t="str">
        <f t="shared" si="1"/>
        <v/>
      </c>
      <c r="BO9" s="12" t="str">
        <f t="shared" si="1"/>
        <v/>
      </c>
      <c r="BP9" s="12" t="str">
        <f t="shared" si="1"/>
        <v/>
      </c>
      <c r="BQ9" s="12" t="str">
        <f t="shared" si="1"/>
        <v/>
      </c>
      <c r="BR9" s="12" t="str">
        <f t="shared" si="1"/>
        <v/>
      </c>
      <c r="BS9" s="12" t="str">
        <f t="shared" si="1"/>
        <v/>
      </c>
      <c r="BT9" s="12" t="str">
        <f t="shared" si="1"/>
        <v/>
      </c>
      <c r="BU9" s="12" t="str">
        <f t="shared" si="1"/>
        <v/>
      </c>
      <c r="BV9" s="12" t="str">
        <f t="shared" si="2"/>
        <v/>
      </c>
      <c r="BW9" s="12" t="str">
        <f t="shared" si="2"/>
        <v/>
      </c>
      <c r="BX9" s="12" t="str">
        <f t="shared" si="2"/>
        <v/>
      </c>
      <c r="BY9" s="12" t="str">
        <f t="shared" si="2"/>
        <v/>
      </c>
      <c r="BZ9" s="12" t="str">
        <f t="shared" si="2"/>
        <v/>
      </c>
      <c r="CA9" s="12" t="str">
        <f t="shared" si="2"/>
        <v/>
      </c>
    </row>
    <row r="10" spans="2:79" ht="15" customHeight="1" x14ac:dyDescent="0.15">
      <c r="B10" s="86"/>
      <c r="C10" s="13" t="str">
        <f>IF(C11="","",IF(C11+1&gt;保護シート!$B$1,"",C11+1))</f>
        <v/>
      </c>
      <c r="D10" s="14">
        <f>保護シート!E27</f>
        <v>0</v>
      </c>
      <c r="E10" s="14">
        <f>保護シート!F27</f>
        <v>0</v>
      </c>
      <c r="F10" s="14">
        <f>保護シート!G27</f>
        <v>0</v>
      </c>
      <c r="G10" s="14">
        <f>保護シート!H27</f>
        <v>0</v>
      </c>
      <c r="H10" s="14">
        <f>保護シート!I27</f>
        <v>0</v>
      </c>
      <c r="I10" s="14">
        <f>保護シート!J27</f>
        <v>0</v>
      </c>
      <c r="J10" s="14">
        <f>保護シート!K27</f>
        <v>0</v>
      </c>
      <c r="K10" s="14">
        <f>保護シート!L27</f>
        <v>0</v>
      </c>
      <c r="L10" s="14">
        <f>保護シート!M27</f>
        <v>0</v>
      </c>
      <c r="M10" s="14">
        <f>保護シート!N27</f>
        <v>0</v>
      </c>
      <c r="N10" s="14">
        <f>保護シート!O27</f>
        <v>0</v>
      </c>
      <c r="O10" s="14">
        <f>保護シート!P27</f>
        <v>0</v>
      </c>
      <c r="P10" s="14">
        <f>保護シート!Q27</f>
        <v>0</v>
      </c>
      <c r="Q10" s="14">
        <f>保護シート!R27</f>
        <v>0</v>
      </c>
      <c r="R10" s="14">
        <f>保護シート!S27</f>
        <v>0</v>
      </c>
      <c r="S10" s="14">
        <f>保護シート!T27</f>
        <v>0</v>
      </c>
      <c r="T10" s="14">
        <f>保護シート!U27</f>
        <v>0</v>
      </c>
      <c r="U10" s="14">
        <f>保護シート!V27</f>
        <v>0</v>
      </c>
      <c r="V10" s="14">
        <f>保護シート!W27</f>
        <v>0</v>
      </c>
      <c r="W10" s="14">
        <f>保護シート!X27</f>
        <v>0</v>
      </c>
      <c r="X10" s="14">
        <f>保護シート!Y27</f>
        <v>0</v>
      </c>
      <c r="Y10" s="14">
        <f>保護シート!Z27</f>
        <v>0</v>
      </c>
      <c r="Z10" s="14">
        <f>保護シート!AA27</f>
        <v>0</v>
      </c>
      <c r="AA10" s="14">
        <f>保護シート!AB27</f>
        <v>0</v>
      </c>
      <c r="AB10" s="14">
        <f>保護シート!AC27</f>
        <v>0</v>
      </c>
      <c r="AC10" s="14">
        <f>保護シート!AD27</f>
        <v>0</v>
      </c>
      <c r="AD10" s="14">
        <f>保護シート!AE27</f>
        <v>0</v>
      </c>
      <c r="AE10" s="14">
        <f>保護シート!AF27</f>
        <v>0</v>
      </c>
      <c r="AF10" s="14">
        <f>保護シート!AG27</f>
        <v>0</v>
      </c>
      <c r="AG10" s="14">
        <f>保護シート!AH27</f>
        <v>0</v>
      </c>
      <c r="AH10" s="14">
        <f>保護シート!AI27</f>
        <v>0</v>
      </c>
      <c r="AI10" s="14">
        <f>保護シート!AJ27</f>
        <v>0</v>
      </c>
      <c r="AJ10" s="14">
        <f>保護シート!AK27</f>
        <v>0</v>
      </c>
      <c r="AK10" s="14">
        <f>保護シート!AL27</f>
        <v>0</v>
      </c>
      <c r="AL10" s="14">
        <f>保護シート!AM27</f>
        <v>0</v>
      </c>
      <c r="AM10" s="14">
        <f>保護シート!AN27</f>
        <v>0</v>
      </c>
      <c r="AN10" s="14">
        <f>保護シート!AO27</f>
        <v>0</v>
      </c>
      <c r="AO10" s="14">
        <f>保護シート!AP27</f>
        <v>0</v>
      </c>
      <c r="AP10" s="12" t="str">
        <f t="shared" si="0"/>
        <v/>
      </c>
      <c r="AQ10" s="12" t="str">
        <f t="shared" si="0"/>
        <v/>
      </c>
      <c r="AR10" s="12" t="str">
        <f t="shared" si="0"/>
        <v/>
      </c>
      <c r="AS10" s="12" t="str">
        <f t="shared" si="0"/>
        <v/>
      </c>
      <c r="AT10" s="12" t="str">
        <f t="shared" si="0"/>
        <v/>
      </c>
      <c r="AU10" s="12" t="str">
        <f t="shared" si="0"/>
        <v/>
      </c>
      <c r="AV10" s="12" t="str">
        <f t="shared" si="0"/>
        <v/>
      </c>
      <c r="AW10" s="12" t="str">
        <f t="shared" si="0"/>
        <v/>
      </c>
      <c r="AX10" s="12" t="str">
        <f t="shared" si="0"/>
        <v/>
      </c>
      <c r="AY10" s="12" t="str">
        <f t="shared" si="0"/>
        <v/>
      </c>
      <c r="AZ10" s="12" t="str">
        <f t="shared" si="0"/>
        <v/>
      </c>
      <c r="BA10" s="12" t="str">
        <f t="shared" si="0"/>
        <v/>
      </c>
      <c r="BB10" s="12" t="str">
        <f t="shared" si="0"/>
        <v/>
      </c>
      <c r="BC10" s="12" t="str">
        <f t="shared" si="0"/>
        <v/>
      </c>
      <c r="BD10" s="12" t="str">
        <f t="shared" si="0"/>
        <v/>
      </c>
      <c r="BE10" s="12" t="str">
        <f t="shared" si="0"/>
        <v/>
      </c>
      <c r="BF10" s="12" t="str">
        <f t="shared" si="1"/>
        <v/>
      </c>
      <c r="BG10" s="12" t="str">
        <f t="shared" si="1"/>
        <v/>
      </c>
      <c r="BH10" s="12" t="str">
        <f t="shared" si="1"/>
        <v/>
      </c>
      <c r="BI10" s="12" t="str">
        <f t="shared" si="1"/>
        <v/>
      </c>
      <c r="BJ10" s="12" t="str">
        <f t="shared" si="1"/>
        <v/>
      </c>
      <c r="BK10" s="12" t="str">
        <f t="shared" si="1"/>
        <v/>
      </c>
      <c r="BL10" s="12" t="str">
        <f t="shared" si="1"/>
        <v/>
      </c>
      <c r="BM10" s="12" t="str">
        <f t="shared" si="1"/>
        <v/>
      </c>
      <c r="BN10" s="12" t="str">
        <f t="shared" si="1"/>
        <v/>
      </c>
      <c r="BO10" s="12" t="str">
        <f t="shared" si="1"/>
        <v/>
      </c>
      <c r="BP10" s="12" t="str">
        <f t="shared" si="1"/>
        <v/>
      </c>
      <c r="BQ10" s="12" t="str">
        <f t="shared" si="1"/>
        <v/>
      </c>
      <c r="BR10" s="12" t="str">
        <f t="shared" si="1"/>
        <v/>
      </c>
      <c r="BS10" s="12" t="str">
        <f t="shared" si="1"/>
        <v/>
      </c>
      <c r="BT10" s="12" t="str">
        <f t="shared" si="1"/>
        <v/>
      </c>
      <c r="BU10" s="12" t="str">
        <f t="shared" si="1"/>
        <v/>
      </c>
      <c r="BV10" s="12" t="str">
        <f t="shared" si="2"/>
        <v/>
      </c>
      <c r="BW10" s="12" t="str">
        <f t="shared" si="2"/>
        <v/>
      </c>
      <c r="BX10" s="12" t="str">
        <f t="shared" si="2"/>
        <v/>
      </c>
      <c r="BY10" s="12" t="str">
        <f t="shared" si="2"/>
        <v/>
      </c>
      <c r="BZ10" s="12" t="str">
        <f t="shared" si="2"/>
        <v/>
      </c>
      <c r="CA10" s="12" t="str">
        <f t="shared" si="2"/>
        <v/>
      </c>
    </row>
    <row r="11" spans="2:79" ht="15" customHeight="1" x14ac:dyDescent="0.15">
      <c r="B11" s="86"/>
      <c r="C11" s="13">
        <f>IF(C12="","",IF(C12+1&gt;保護シート!$B$1,"",C12+1))</f>
        <v>28</v>
      </c>
      <c r="D11" s="14">
        <f>保護シート!E26</f>
        <v>0</v>
      </c>
      <c r="E11" s="14">
        <f>保護シート!F26</f>
        <v>0</v>
      </c>
      <c r="F11" s="14">
        <f>保護シート!G26</f>
        <v>0</v>
      </c>
      <c r="G11" s="14">
        <f>保護シート!H26</f>
        <v>0</v>
      </c>
      <c r="H11" s="14">
        <f>保護シート!I26</f>
        <v>0</v>
      </c>
      <c r="I11" s="14">
        <f>保護シート!J26</f>
        <v>0</v>
      </c>
      <c r="J11" s="14">
        <f>保護シート!K26</f>
        <v>0</v>
      </c>
      <c r="K11" s="14">
        <f>保護シート!L26</f>
        <v>0</v>
      </c>
      <c r="L11" s="14">
        <f>保護シート!M26</f>
        <v>0</v>
      </c>
      <c r="M11" s="14">
        <f>保護シート!N26</f>
        <v>0</v>
      </c>
      <c r="N11" s="14">
        <f>保護シート!O26</f>
        <v>0</v>
      </c>
      <c r="O11" s="14">
        <f>保護シート!P26</f>
        <v>0</v>
      </c>
      <c r="P11" s="14">
        <f>保護シート!Q26</f>
        <v>0</v>
      </c>
      <c r="Q11" s="14">
        <f>保護シート!R26</f>
        <v>0</v>
      </c>
      <c r="R11" s="14">
        <f>保護シート!S26</f>
        <v>0</v>
      </c>
      <c r="S11" s="14">
        <f>保護シート!T26</f>
        <v>0</v>
      </c>
      <c r="T11" s="14">
        <f>保護シート!U26</f>
        <v>0</v>
      </c>
      <c r="U11" s="14">
        <f>保護シート!V26</f>
        <v>4</v>
      </c>
      <c r="V11" s="14">
        <f>保護シート!W26</f>
        <v>0</v>
      </c>
      <c r="W11" s="14">
        <f>保護シート!X26</f>
        <v>0</v>
      </c>
      <c r="X11" s="14">
        <f>保護シート!Y26</f>
        <v>0</v>
      </c>
      <c r="Y11" s="14">
        <f>保護シート!Z26</f>
        <v>0</v>
      </c>
      <c r="Z11" s="14">
        <f>保護シート!AA26</f>
        <v>0</v>
      </c>
      <c r="AA11" s="14">
        <f>保護シート!AB26</f>
        <v>0</v>
      </c>
      <c r="AB11" s="14">
        <f>保護シート!AC26</f>
        <v>0</v>
      </c>
      <c r="AC11" s="14">
        <f>保護シート!AD26</f>
        <v>0</v>
      </c>
      <c r="AD11" s="14">
        <f>保護シート!AE26</f>
        <v>0</v>
      </c>
      <c r="AE11" s="14">
        <f>保護シート!AF26</f>
        <v>0</v>
      </c>
      <c r="AF11" s="14">
        <f>保護シート!AG26</f>
        <v>0</v>
      </c>
      <c r="AG11" s="14">
        <f>保護シート!AH26</f>
        <v>0</v>
      </c>
      <c r="AH11" s="14">
        <f>保護シート!AI26</f>
        <v>0</v>
      </c>
      <c r="AI11" s="14">
        <f>保護シート!AJ26</f>
        <v>0</v>
      </c>
      <c r="AJ11" s="14">
        <f>保護シート!AK26</f>
        <v>0</v>
      </c>
      <c r="AK11" s="14">
        <f>保護シート!AL26</f>
        <v>0</v>
      </c>
      <c r="AL11" s="14">
        <f>保護シート!AM26</f>
        <v>0</v>
      </c>
      <c r="AM11" s="14">
        <f>保護シート!AN26</f>
        <v>0</v>
      </c>
      <c r="AN11" s="14">
        <f>保護シート!AO26</f>
        <v>0</v>
      </c>
      <c r="AO11" s="14">
        <f>保護シート!AP26</f>
        <v>0</v>
      </c>
      <c r="AP11" s="12">
        <f t="shared" si="0"/>
        <v>0</v>
      </c>
      <c r="AQ11" s="12">
        <f t="shared" si="0"/>
        <v>0</v>
      </c>
      <c r="AR11" s="12">
        <f t="shared" si="0"/>
        <v>0</v>
      </c>
      <c r="AS11" s="12">
        <f t="shared" si="0"/>
        <v>0</v>
      </c>
      <c r="AT11" s="12">
        <f t="shared" si="0"/>
        <v>0</v>
      </c>
      <c r="AU11" s="12">
        <f t="shared" si="0"/>
        <v>0</v>
      </c>
      <c r="AV11" s="12">
        <f t="shared" si="0"/>
        <v>0</v>
      </c>
      <c r="AW11" s="12">
        <f t="shared" si="0"/>
        <v>0</v>
      </c>
      <c r="AX11" s="12">
        <f t="shared" si="0"/>
        <v>0</v>
      </c>
      <c r="AY11" s="12">
        <f t="shared" si="0"/>
        <v>0</v>
      </c>
      <c r="AZ11" s="12">
        <f t="shared" si="0"/>
        <v>0</v>
      </c>
      <c r="BA11" s="12">
        <f t="shared" si="0"/>
        <v>0</v>
      </c>
      <c r="BB11" s="12">
        <f t="shared" si="0"/>
        <v>0</v>
      </c>
      <c r="BC11" s="12">
        <f t="shared" si="0"/>
        <v>0</v>
      </c>
      <c r="BD11" s="12">
        <f t="shared" si="0"/>
        <v>0</v>
      </c>
      <c r="BE11" s="12">
        <f t="shared" si="0"/>
        <v>0</v>
      </c>
      <c r="BF11" s="12">
        <f t="shared" si="1"/>
        <v>0</v>
      </c>
      <c r="BG11" s="12">
        <f t="shared" si="1"/>
        <v>112</v>
      </c>
      <c r="BH11" s="12">
        <f t="shared" si="1"/>
        <v>0</v>
      </c>
      <c r="BI11" s="12">
        <f t="shared" si="1"/>
        <v>0</v>
      </c>
      <c r="BJ11" s="12">
        <f t="shared" si="1"/>
        <v>0</v>
      </c>
      <c r="BK11" s="12">
        <f t="shared" si="1"/>
        <v>0</v>
      </c>
      <c r="BL11" s="12">
        <f t="shared" si="1"/>
        <v>0</v>
      </c>
      <c r="BM11" s="12">
        <f t="shared" si="1"/>
        <v>0</v>
      </c>
      <c r="BN11" s="12">
        <f t="shared" si="1"/>
        <v>0</v>
      </c>
      <c r="BO11" s="12">
        <f t="shared" si="1"/>
        <v>0</v>
      </c>
      <c r="BP11" s="12">
        <f t="shared" si="1"/>
        <v>0</v>
      </c>
      <c r="BQ11" s="12">
        <f t="shared" si="1"/>
        <v>0</v>
      </c>
      <c r="BR11" s="12">
        <f t="shared" si="1"/>
        <v>0</v>
      </c>
      <c r="BS11" s="12">
        <f t="shared" si="1"/>
        <v>0</v>
      </c>
      <c r="BT11" s="12">
        <f t="shared" si="1"/>
        <v>0</v>
      </c>
      <c r="BU11" s="12">
        <f t="shared" si="1"/>
        <v>0</v>
      </c>
      <c r="BV11" s="12">
        <f t="shared" si="2"/>
        <v>0</v>
      </c>
      <c r="BW11" s="12">
        <f t="shared" si="2"/>
        <v>0</v>
      </c>
      <c r="BX11" s="12">
        <f t="shared" si="2"/>
        <v>0</v>
      </c>
      <c r="BY11" s="12">
        <f t="shared" si="2"/>
        <v>0</v>
      </c>
      <c r="BZ11" s="12">
        <f t="shared" si="2"/>
        <v>0</v>
      </c>
      <c r="CA11" s="12">
        <f t="shared" si="2"/>
        <v>0</v>
      </c>
    </row>
    <row r="12" spans="2:79" ht="15" customHeight="1" x14ac:dyDescent="0.15">
      <c r="B12" s="86"/>
      <c r="C12" s="13">
        <f>IF(C13="","",IF(C13+1&gt;保護シート!$B$1,"",C13+1))</f>
        <v>27</v>
      </c>
      <c r="D12" s="14">
        <f>保護シート!E25</f>
        <v>0</v>
      </c>
      <c r="E12" s="14">
        <f>保護シート!F25</f>
        <v>0</v>
      </c>
      <c r="F12" s="14">
        <f>保護シート!G25</f>
        <v>0</v>
      </c>
      <c r="G12" s="14">
        <f>保護シート!H25</f>
        <v>0</v>
      </c>
      <c r="H12" s="14">
        <f>保護シート!I25</f>
        <v>0</v>
      </c>
      <c r="I12" s="14">
        <f>保護シート!J25</f>
        <v>0</v>
      </c>
      <c r="J12" s="14">
        <f>保護シート!K25</f>
        <v>0</v>
      </c>
      <c r="K12" s="14">
        <f>保護シート!L25</f>
        <v>0</v>
      </c>
      <c r="L12" s="14">
        <f>保護シート!M25</f>
        <v>0</v>
      </c>
      <c r="M12" s="14">
        <f>保護シート!N25</f>
        <v>0</v>
      </c>
      <c r="N12" s="14">
        <f>保護シート!O25</f>
        <v>0</v>
      </c>
      <c r="O12" s="14">
        <f>保護シート!P25</f>
        <v>0</v>
      </c>
      <c r="P12" s="14">
        <f>保護シート!Q25</f>
        <v>0</v>
      </c>
      <c r="Q12" s="14">
        <f>保護シート!R25</f>
        <v>0</v>
      </c>
      <c r="R12" s="14">
        <f>保護シート!S25</f>
        <v>0</v>
      </c>
      <c r="S12" s="14">
        <f>保護シート!T25</f>
        <v>3</v>
      </c>
      <c r="T12" s="14">
        <f>保護シート!U25</f>
        <v>0</v>
      </c>
      <c r="U12" s="14">
        <f>保護シート!V25</f>
        <v>0</v>
      </c>
      <c r="V12" s="14">
        <f>保護シート!W25</f>
        <v>0</v>
      </c>
      <c r="W12" s="14">
        <f>保護シート!X25</f>
        <v>0</v>
      </c>
      <c r="X12" s="14">
        <f>保護シート!Y25</f>
        <v>0</v>
      </c>
      <c r="Y12" s="14">
        <f>保護シート!Z25</f>
        <v>0</v>
      </c>
      <c r="Z12" s="14">
        <f>保護シート!AA25</f>
        <v>0</v>
      </c>
      <c r="AA12" s="14">
        <f>保護シート!AB25</f>
        <v>0</v>
      </c>
      <c r="AB12" s="14">
        <f>保護シート!AC25</f>
        <v>0</v>
      </c>
      <c r="AC12" s="14">
        <f>保護シート!AD25</f>
        <v>0</v>
      </c>
      <c r="AD12" s="14">
        <f>保護シート!AE25</f>
        <v>0</v>
      </c>
      <c r="AE12" s="14">
        <f>保護シート!AF25</f>
        <v>0</v>
      </c>
      <c r="AF12" s="14">
        <f>保護シート!AG25</f>
        <v>0</v>
      </c>
      <c r="AG12" s="14">
        <f>保護シート!AH25</f>
        <v>0</v>
      </c>
      <c r="AH12" s="14">
        <f>保護シート!AI25</f>
        <v>0</v>
      </c>
      <c r="AI12" s="14">
        <f>保護シート!AJ25</f>
        <v>0</v>
      </c>
      <c r="AJ12" s="14">
        <f>保護シート!AK25</f>
        <v>0</v>
      </c>
      <c r="AK12" s="14">
        <f>保護シート!AL25</f>
        <v>0</v>
      </c>
      <c r="AL12" s="14">
        <f>保護シート!AM25</f>
        <v>0</v>
      </c>
      <c r="AM12" s="14">
        <f>保護シート!AN25</f>
        <v>0</v>
      </c>
      <c r="AN12" s="14">
        <f>保護シート!AO25</f>
        <v>0</v>
      </c>
      <c r="AO12" s="14">
        <f>保護シート!AP25</f>
        <v>0</v>
      </c>
      <c r="AP12" s="12">
        <f t="shared" si="0"/>
        <v>0</v>
      </c>
      <c r="AQ12" s="12">
        <f t="shared" si="0"/>
        <v>0</v>
      </c>
      <c r="AR12" s="12">
        <f t="shared" si="0"/>
        <v>0</v>
      </c>
      <c r="AS12" s="12">
        <f t="shared" si="0"/>
        <v>0</v>
      </c>
      <c r="AT12" s="12">
        <f t="shared" si="0"/>
        <v>0</v>
      </c>
      <c r="AU12" s="12">
        <f t="shared" si="0"/>
        <v>0</v>
      </c>
      <c r="AV12" s="12">
        <f t="shared" si="0"/>
        <v>0</v>
      </c>
      <c r="AW12" s="12">
        <f t="shared" si="0"/>
        <v>0</v>
      </c>
      <c r="AX12" s="12">
        <f t="shared" si="0"/>
        <v>0</v>
      </c>
      <c r="AY12" s="12">
        <f t="shared" si="0"/>
        <v>0</v>
      </c>
      <c r="AZ12" s="12">
        <f t="shared" si="0"/>
        <v>0</v>
      </c>
      <c r="BA12" s="12">
        <f t="shared" si="0"/>
        <v>0</v>
      </c>
      <c r="BB12" s="12">
        <f t="shared" si="0"/>
        <v>0</v>
      </c>
      <c r="BC12" s="12">
        <f t="shared" si="0"/>
        <v>0</v>
      </c>
      <c r="BD12" s="12">
        <f t="shared" si="0"/>
        <v>0</v>
      </c>
      <c r="BE12" s="12">
        <f t="shared" si="0"/>
        <v>81</v>
      </c>
      <c r="BF12" s="12">
        <f t="shared" si="1"/>
        <v>0</v>
      </c>
      <c r="BG12" s="12">
        <f t="shared" si="1"/>
        <v>0</v>
      </c>
      <c r="BH12" s="12">
        <f t="shared" si="1"/>
        <v>0</v>
      </c>
      <c r="BI12" s="12">
        <f t="shared" si="1"/>
        <v>0</v>
      </c>
      <c r="BJ12" s="12">
        <f t="shared" si="1"/>
        <v>0</v>
      </c>
      <c r="BK12" s="12">
        <f t="shared" si="1"/>
        <v>0</v>
      </c>
      <c r="BL12" s="12">
        <f t="shared" si="1"/>
        <v>0</v>
      </c>
      <c r="BM12" s="12">
        <f t="shared" si="1"/>
        <v>0</v>
      </c>
      <c r="BN12" s="12">
        <f t="shared" si="1"/>
        <v>0</v>
      </c>
      <c r="BO12" s="12">
        <f t="shared" si="1"/>
        <v>0</v>
      </c>
      <c r="BP12" s="12">
        <f t="shared" si="1"/>
        <v>0</v>
      </c>
      <c r="BQ12" s="12">
        <f t="shared" si="1"/>
        <v>0</v>
      </c>
      <c r="BR12" s="12">
        <f t="shared" si="1"/>
        <v>0</v>
      </c>
      <c r="BS12" s="12">
        <f t="shared" si="1"/>
        <v>0</v>
      </c>
      <c r="BT12" s="12">
        <f t="shared" si="1"/>
        <v>0</v>
      </c>
      <c r="BU12" s="12">
        <f t="shared" si="1"/>
        <v>0</v>
      </c>
      <c r="BV12" s="12">
        <f t="shared" si="2"/>
        <v>0</v>
      </c>
      <c r="BW12" s="12">
        <f t="shared" si="2"/>
        <v>0</v>
      </c>
      <c r="BX12" s="12">
        <f t="shared" si="2"/>
        <v>0</v>
      </c>
      <c r="BY12" s="12">
        <f t="shared" si="2"/>
        <v>0</v>
      </c>
      <c r="BZ12" s="12">
        <f t="shared" si="2"/>
        <v>0</v>
      </c>
      <c r="CA12" s="12">
        <f t="shared" si="2"/>
        <v>0</v>
      </c>
    </row>
    <row r="13" spans="2:79" ht="15" customHeight="1" x14ac:dyDescent="0.15">
      <c r="B13" s="84" t="s">
        <v>21</v>
      </c>
      <c r="C13" s="82">
        <f>IF(C14="","",IF(C14+1&gt;保護シート!$B$1,"",C14+1))</f>
        <v>26</v>
      </c>
      <c r="D13" s="83">
        <f>保護シート!E24</f>
        <v>0</v>
      </c>
      <c r="E13" s="83">
        <f>保護シート!F24</f>
        <v>0</v>
      </c>
      <c r="F13" s="83">
        <f>保護シート!G24</f>
        <v>0</v>
      </c>
      <c r="G13" s="83">
        <f>保護シート!H24</f>
        <v>0</v>
      </c>
      <c r="H13" s="83">
        <f>保護シート!I24</f>
        <v>0</v>
      </c>
      <c r="I13" s="83">
        <f>保護シート!J24</f>
        <v>0</v>
      </c>
      <c r="J13" s="83">
        <f>保護シート!K24</f>
        <v>0</v>
      </c>
      <c r="K13" s="83">
        <f>保護シート!L24</f>
        <v>0</v>
      </c>
      <c r="L13" s="83">
        <f>保護シート!M24</f>
        <v>0</v>
      </c>
      <c r="M13" s="83">
        <f>保護シート!N24</f>
        <v>0</v>
      </c>
      <c r="N13" s="83">
        <f>保護シート!O24</f>
        <v>0</v>
      </c>
      <c r="O13" s="83">
        <f>保護シート!P24</f>
        <v>0</v>
      </c>
      <c r="P13" s="83">
        <f>保護シート!Q24</f>
        <v>0</v>
      </c>
      <c r="Q13" s="83">
        <f>保護シート!R24</f>
        <v>6</v>
      </c>
      <c r="R13" s="83">
        <f>保護シート!S24</f>
        <v>0</v>
      </c>
      <c r="S13" s="83">
        <f>保護シート!T24</f>
        <v>5</v>
      </c>
      <c r="T13" s="83">
        <f>保護シート!U24</f>
        <v>0</v>
      </c>
      <c r="U13" s="83">
        <f>保護シート!V24</f>
        <v>0</v>
      </c>
      <c r="V13" s="83">
        <f>保護シート!W24</f>
        <v>0</v>
      </c>
      <c r="W13" s="83">
        <f>保護シート!X24</f>
        <v>0</v>
      </c>
      <c r="X13" s="83">
        <f>保護シート!Y24</f>
        <v>0</v>
      </c>
      <c r="Y13" s="83">
        <f>保護シート!Z24</f>
        <v>0</v>
      </c>
      <c r="Z13" s="83">
        <f>保護シート!AA24</f>
        <v>0</v>
      </c>
      <c r="AA13" s="83">
        <f>保護シート!AB24</f>
        <v>0</v>
      </c>
      <c r="AB13" s="83">
        <f>保護シート!AC24</f>
        <v>0</v>
      </c>
      <c r="AC13" s="83">
        <f>保護シート!AD24</f>
        <v>0</v>
      </c>
      <c r="AD13" s="83">
        <f>保護シート!AE24</f>
        <v>0</v>
      </c>
      <c r="AE13" s="83">
        <f>保護シート!AF24</f>
        <v>0</v>
      </c>
      <c r="AF13" s="83">
        <f>保護シート!AG24</f>
        <v>0</v>
      </c>
      <c r="AG13" s="83">
        <f>保護シート!AH24</f>
        <v>0</v>
      </c>
      <c r="AH13" s="83">
        <f>保護シート!AI24</f>
        <v>0</v>
      </c>
      <c r="AI13" s="83">
        <f>保護シート!AJ24</f>
        <v>0</v>
      </c>
      <c r="AJ13" s="83">
        <f>保護シート!AK24</f>
        <v>0</v>
      </c>
      <c r="AK13" s="83">
        <f>保護シート!AL24</f>
        <v>0</v>
      </c>
      <c r="AL13" s="83">
        <f>保護シート!AM24</f>
        <v>0</v>
      </c>
      <c r="AM13" s="83">
        <f>保護シート!AN24</f>
        <v>0</v>
      </c>
      <c r="AN13" s="83">
        <f>保護シート!AO24</f>
        <v>0</v>
      </c>
      <c r="AO13" s="83">
        <f>保護シート!AP24</f>
        <v>0</v>
      </c>
      <c r="AP13" s="12">
        <f>IF($C13="","",$C13*D13)</f>
        <v>0</v>
      </c>
      <c r="AQ13" s="12">
        <f t="shared" si="0"/>
        <v>0</v>
      </c>
      <c r="AR13" s="12">
        <f t="shared" si="0"/>
        <v>0</v>
      </c>
      <c r="AS13" s="12">
        <f t="shared" si="0"/>
        <v>0</v>
      </c>
      <c r="AT13" s="12">
        <f t="shared" si="0"/>
        <v>0</v>
      </c>
      <c r="AU13" s="12">
        <f t="shared" si="0"/>
        <v>0</v>
      </c>
      <c r="AV13" s="12">
        <f t="shared" si="0"/>
        <v>0</v>
      </c>
      <c r="AW13" s="12">
        <f t="shared" si="0"/>
        <v>0</v>
      </c>
      <c r="AX13" s="12">
        <f t="shared" si="0"/>
        <v>0</v>
      </c>
      <c r="AY13" s="12">
        <f t="shared" si="0"/>
        <v>0</v>
      </c>
      <c r="AZ13" s="12">
        <f t="shared" si="0"/>
        <v>0</v>
      </c>
      <c r="BA13" s="12">
        <f t="shared" si="0"/>
        <v>0</v>
      </c>
      <c r="BB13" s="12">
        <f t="shared" si="0"/>
        <v>0</v>
      </c>
      <c r="BC13" s="12">
        <f t="shared" si="0"/>
        <v>156</v>
      </c>
      <c r="BD13" s="12">
        <f t="shared" si="0"/>
        <v>0</v>
      </c>
      <c r="BE13" s="12">
        <f t="shared" si="0"/>
        <v>130</v>
      </c>
      <c r="BF13" s="12">
        <f t="shared" si="1"/>
        <v>0</v>
      </c>
      <c r="BG13" s="12">
        <f t="shared" si="1"/>
        <v>0</v>
      </c>
      <c r="BH13" s="12">
        <f t="shared" si="1"/>
        <v>0</v>
      </c>
      <c r="BI13" s="12">
        <f t="shared" si="1"/>
        <v>0</v>
      </c>
      <c r="BJ13" s="12">
        <f t="shared" si="1"/>
        <v>0</v>
      </c>
      <c r="BK13" s="12">
        <f t="shared" si="1"/>
        <v>0</v>
      </c>
      <c r="BL13" s="12">
        <f t="shared" si="1"/>
        <v>0</v>
      </c>
      <c r="BM13" s="12">
        <f t="shared" si="1"/>
        <v>0</v>
      </c>
      <c r="BN13" s="12">
        <f t="shared" si="1"/>
        <v>0</v>
      </c>
      <c r="BO13" s="12">
        <f t="shared" si="1"/>
        <v>0</v>
      </c>
      <c r="BP13" s="12">
        <f t="shared" si="1"/>
        <v>0</v>
      </c>
      <c r="BQ13" s="12">
        <f t="shared" si="1"/>
        <v>0</v>
      </c>
      <c r="BR13" s="12">
        <f t="shared" si="1"/>
        <v>0</v>
      </c>
      <c r="BS13" s="12">
        <f t="shared" si="1"/>
        <v>0</v>
      </c>
      <c r="BT13" s="12">
        <f t="shared" si="1"/>
        <v>0</v>
      </c>
      <c r="BU13" s="12">
        <f t="shared" si="1"/>
        <v>0</v>
      </c>
      <c r="BV13" s="12">
        <f t="shared" si="2"/>
        <v>0</v>
      </c>
      <c r="BW13" s="12">
        <f t="shared" si="2"/>
        <v>0</v>
      </c>
      <c r="BX13" s="12">
        <f t="shared" si="2"/>
        <v>0</v>
      </c>
      <c r="BY13" s="12">
        <f t="shared" si="2"/>
        <v>0</v>
      </c>
      <c r="BZ13" s="12">
        <f t="shared" si="2"/>
        <v>0</v>
      </c>
      <c r="CA13" s="12">
        <f t="shared" si="2"/>
        <v>0</v>
      </c>
    </row>
    <row r="14" spans="2:79" ht="15" customHeight="1" x14ac:dyDescent="0.15">
      <c r="B14" s="75"/>
      <c r="C14" s="13">
        <f>IF(C15="","",IF(C15+1&gt;保護シート!$B$1,"",C15+1))</f>
        <v>25</v>
      </c>
      <c r="D14" s="14">
        <f>保護シート!E23</f>
        <v>0</v>
      </c>
      <c r="E14" s="14">
        <f>保護シート!F23</f>
        <v>0</v>
      </c>
      <c r="F14" s="14">
        <f>保護シート!G23</f>
        <v>0</v>
      </c>
      <c r="G14" s="14">
        <f>保護シート!H23</f>
        <v>0</v>
      </c>
      <c r="H14" s="14">
        <f>保護シート!I23</f>
        <v>0</v>
      </c>
      <c r="I14" s="14">
        <f>保護シート!J23</f>
        <v>0</v>
      </c>
      <c r="J14" s="14">
        <f>保護シート!K23</f>
        <v>0</v>
      </c>
      <c r="K14" s="14">
        <f>保護シート!L23</f>
        <v>0</v>
      </c>
      <c r="L14" s="14">
        <f>保護シート!M23</f>
        <v>0</v>
      </c>
      <c r="M14" s="14">
        <f>保護シート!N23</f>
        <v>0</v>
      </c>
      <c r="N14" s="14">
        <f>保護シート!O23</f>
        <v>0</v>
      </c>
      <c r="O14" s="14">
        <f>保護シート!P23</f>
        <v>0</v>
      </c>
      <c r="P14" s="14">
        <f>保護シート!Q23</f>
        <v>0</v>
      </c>
      <c r="Q14" s="14">
        <f>保護シート!R23</f>
        <v>5</v>
      </c>
      <c r="R14" s="14">
        <f>保護シート!S23</f>
        <v>0</v>
      </c>
      <c r="S14" s="14">
        <f>保護シート!T23</f>
        <v>0</v>
      </c>
      <c r="T14" s="14">
        <f>保護シート!U23</f>
        <v>0</v>
      </c>
      <c r="U14" s="14">
        <f>保護シート!V23</f>
        <v>0</v>
      </c>
      <c r="V14" s="14">
        <f>保護シート!W23</f>
        <v>0</v>
      </c>
      <c r="W14" s="14">
        <f>保護シート!X23</f>
        <v>0</v>
      </c>
      <c r="X14" s="14">
        <f>保護シート!Y23</f>
        <v>0</v>
      </c>
      <c r="Y14" s="14">
        <f>保護シート!Z23</f>
        <v>0</v>
      </c>
      <c r="Z14" s="14">
        <f>保護シート!AA23</f>
        <v>0</v>
      </c>
      <c r="AA14" s="14">
        <f>保護シート!AB23</f>
        <v>0</v>
      </c>
      <c r="AB14" s="14">
        <f>保護シート!AC23</f>
        <v>0</v>
      </c>
      <c r="AC14" s="14">
        <f>保護シート!AD23</f>
        <v>0</v>
      </c>
      <c r="AD14" s="14">
        <f>保護シート!AE23</f>
        <v>0</v>
      </c>
      <c r="AE14" s="14">
        <f>保護シート!AF23</f>
        <v>0</v>
      </c>
      <c r="AF14" s="14">
        <f>保護シート!AG23</f>
        <v>0</v>
      </c>
      <c r="AG14" s="14">
        <f>保護シート!AH23</f>
        <v>0</v>
      </c>
      <c r="AH14" s="14">
        <f>保護シート!AI23</f>
        <v>0</v>
      </c>
      <c r="AI14" s="14">
        <f>保護シート!AJ23</f>
        <v>0</v>
      </c>
      <c r="AJ14" s="14">
        <f>保護シート!AK23</f>
        <v>0</v>
      </c>
      <c r="AK14" s="14">
        <f>保護シート!AL23</f>
        <v>0</v>
      </c>
      <c r="AL14" s="14">
        <f>保護シート!AM23</f>
        <v>0</v>
      </c>
      <c r="AM14" s="14">
        <f>保護シート!AN23</f>
        <v>0</v>
      </c>
      <c r="AN14" s="14">
        <f>保護シート!AO23</f>
        <v>0</v>
      </c>
      <c r="AO14" s="14">
        <f>保護シート!AP23</f>
        <v>0</v>
      </c>
      <c r="AP14" s="12">
        <f>IF($C$14="","",$C$14*D14)</f>
        <v>0</v>
      </c>
      <c r="AQ14" s="12">
        <f t="shared" ref="AQ14:BY14" si="3">IF($C$14="","",$C$14*E14)</f>
        <v>0</v>
      </c>
      <c r="AR14" s="12">
        <f t="shared" si="3"/>
        <v>0</v>
      </c>
      <c r="AS14" s="12">
        <f t="shared" si="3"/>
        <v>0</v>
      </c>
      <c r="AT14" s="12">
        <f t="shared" si="3"/>
        <v>0</v>
      </c>
      <c r="AU14" s="12">
        <f t="shared" si="3"/>
        <v>0</v>
      </c>
      <c r="AV14" s="12">
        <f t="shared" si="3"/>
        <v>0</v>
      </c>
      <c r="AW14" s="12">
        <f t="shared" si="3"/>
        <v>0</v>
      </c>
      <c r="AX14" s="12">
        <f t="shared" si="3"/>
        <v>0</v>
      </c>
      <c r="AY14" s="12">
        <f t="shared" si="3"/>
        <v>0</v>
      </c>
      <c r="AZ14" s="12">
        <f t="shared" si="3"/>
        <v>0</v>
      </c>
      <c r="BA14" s="12">
        <f t="shared" si="3"/>
        <v>0</v>
      </c>
      <c r="BB14" s="12">
        <f t="shared" si="3"/>
        <v>0</v>
      </c>
      <c r="BC14" s="12">
        <f t="shared" si="3"/>
        <v>125</v>
      </c>
      <c r="BD14" s="12">
        <f t="shared" si="3"/>
        <v>0</v>
      </c>
      <c r="BE14" s="12">
        <f t="shared" si="3"/>
        <v>0</v>
      </c>
      <c r="BF14" s="12">
        <f t="shared" si="3"/>
        <v>0</v>
      </c>
      <c r="BG14" s="12">
        <f t="shared" si="3"/>
        <v>0</v>
      </c>
      <c r="BH14" s="12">
        <f t="shared" si="3"/>
        <v>0</v>
      </c>
      <c r="BI14" s="12">
        <f t="shared" si="3"/>
        <v>0</v>
      </c>
      <c r="BJ14" s="12">
        <f t="shared" si="3"/>
        <v>0</v>
      </c>
      <c r="BK14" s="12">
        <f t="shared" si="3"/>
        <v>0</v>
      </c>
      <c r="BL14" s="12">
        <f t="shared" si="3"/>
        <v>0</v>
      </c>
      <c r="BM14" s="12">
        <f t="shared" si="3"/>
        <v>0</v>
      </c>
      <c r="BN14" s="12">
        <f t="shared" si="3"/>
        <v>0</v>
      </c>
      <c r="BO14" s="12">
        <f t="shared" si="3"/>
        <v>0</v>
      </c>
      <c r="BP14" s="12">
        <f t="shared" si="3"/>
        <v>0</v>
      </c>
      <c r="BQ14" s="12">
        <f t="shared" si="3"/>
        <v>0</v>
      </c>
      <c r="BR14" s="12">
        <f t="shared" si="3"/>
        <v>0</v>
      </c>
      <c r="BS14" s="12">
        <f t="shared" si="3"/>
        <v>0</v>
      </c>
      <c r="BT14" s="12">
        <f t="shared" si="3"/>
        <v>0</v>
      </c>
      <c r="BU14" s="12">
        <f t="shared" si="3"/>
        <v>0</v>
      </c>
      <c r="BV14" s="12">
        <f t="shared" si="3"/>
        <v>0</v>
      </c>
      <c r="BW14" s="12">
        <f t="shared" si="3"/>
        <v>0</v>
      </c>
      <c r="BX14" s="12">
        <f t="shared" si="3"/>
        <v>0</v>
      </c>
      <c r="BY14" s="12">
        <f t="shared" si="3"/>
        <v>0</v>
      </c>
      <c r="BZ14" s="12">
        <f>IF($C$14="","",$C$14*AN14)</f>
        <v>0</v>
      </c>
      <c r="CA14" s="12">
        <f>IF($C$14="","",$C$14*AO14)</f>
        <v>0</v>
      </c>
    </row>
    <row r="15" spans="2:79" ht="15" customHeight="1" x14ac:dyDescent="0.15">
      <c r="B15" s="75"/>
      <c r="C15" s="13">
        <f>IF(C16="","",IF(C16+1&gt;保護シート!$B$1,"",C16+1))</f>
        <v>24</v>
      </c>
      <c r="D15" s="14">
        <f>保護シート!E22</f>
        <v>0</v>
      </c>
      <c r="E15" s="14">
        <f>保護シート!F22</f>
        <v>0</v>
      </c>
      <c r="F15" s="14">
        <f>保護シート!G22</f>
        <v>0</v>
      </c>
      <c r="G15" s="14">
        <f>保護シート!H22</f>
        <v>0</v>
      </c>
      <c r="H15" s="14">
        <f>保護シート!I22</f>
        <v>0</v>
      </c>
      <c r="I15" s="14">
        <f>保護シート!J22</f>
        <v>0</v>
      </c>
      <c r="J15" s="14">
        <f>保護シート!K22</f>
        <v>0</v>
      </c>
      <c r="K15" s="14">
        <f>保護シート!L22</f>
        <v>0</v>
      </c>
      <c r="L15" s="14">
        <f>保護シート!M22</f>
        <v>0</v>
      </c>
      <c r="M15" s="14">
        <f>保護シート!N22</f>
        <v>0</v>
      </c>
      <c r="N15" s="14">
        <f>保護シート!O22</f>
        <v>0</v>
      </c>
      <c r="O15" s="14">
        <f>保護シート!P22</f>
        <v>0</v>
      </c>
      <c r="P15" s="14">
        <f>保護シート!Q22</f>
        <v>0</v>
      </c>
      <c r="Q15" s="14">
        <f>保護シート!R22</f>
        <v>0</v>
      </c>
      <c r="R15" s="14">
        <f>保護シート!S22</f>
        <v>0</v>
      </c>
      <c r="S15" s="14">
        <f>保護シート!T22</f>
        <v>0</v>
      </c>
      <c r="T15" s="14">
        <f>保護シート!U22</f>
        <v>0</v>
      </c>
      <c r="U15" s="14">
        <f>保護シート!V22</f>
        <v>0</v>
      </c>
      <c r="V15" s="14">
        <f>保護シート!W22</f>
        <v>0</v>
      </c>
      <c r="W15" s="14">
        <f>保護シート!X22</f>
        <v>0</v>
      </c>
      <c r="X15" s="14">
        <f>保護シート!Y22</f>
        <v>0</v>
      </c>
      <c r="Y15" s="14">
        <f>保護シート!Z22</f>
        <v>0</v>
      </c>
      <c r="Z15" s="14">
        <f>保護シート!AA22</f>
        <v>0</v>
      </c>
      <c r="AA15" s="14">
        <f>保護シート!AB22</f>
        <v>0</v>
      </c>
      <c r="AB15" s="14">
        <f>保護シート!AC22</f>
        <v>0</v>
      </c>
      <c r="AC15" s="14">
        <f>保護シート!AD22</f>
        <v>0</v>
      </c>
      <c r="AD15" s="14">
        <f>保護シート!AE22</f>
        <v>0</v>
      </c>
      <c r="AE15" s="14">
        <f>保護シート!AF22</f>
        <v>0</v>
      </c>
      <c r="AF15" s="14">
        <f>保護シート!AG22</f>
        <v>0</v>
      </c>
      <c r="AG15" s="14">
        <f>保護シート!AH22</f>
        <v>0</v>
      </c>
      <c r="AH15" s="14">
        <f>保護シート!AI22</f>
        <v>0</v>
      </c>
      <c r="AI15" s="14">
        <f>保護シート!AJ22</f>
        <v>0</v>
      </c>
      <c r="AJ15" s="14">
        <f>保護シート!AK22</f>
        <v>0</v>
      </c>
      <c r="AK15" s="14">
        <f>保護シート!AL22</f>
        <v>0</v>
      </c>
      <c r="AL15" s="14">
        <f>保護シート!AM22</f>
        <v>0</v>
      </c>
      <c r="AM15" s="14">
        <f>保護シート!AN22</f>
        <v>0</v>
      </c>
      <c r="AN15" s="14">
        <f>保護シート!AO22</f>
        <v>0</v>
      </c>
      <c r="AO15" s="14">
        <f>保護シート!AP22</f>
        <v>0</v>
      </c>
      <c r="AP15" s="12">
        <f>IF($C$15="","",$C$15*D15)</f>
        <v>0</v>
      </c>
      <c r="AQ15" s="12">
        <f t="shared" ref="AQ15:BY15" si="4">IF($C$15="","",$C$15*E15)</f>
        <v>0</v>
      </c>
      <c r="AR15" s="12">
        <f t="shared" si="4"/>
        <v>0</v>
      </c>
      <c r="AS15" s="12">
        <f t="shared" si="4"/>
        <v>0</v>
      </c>
      <c r="AT15" s="12">
        <f t="shared" si="4"/>
        <v>0</v>
      </c>
      <c r="AU15" s="12">
        <f t="shared" si="4"/>
        <v>0</v>
      </c>
      <c r="AV15" s="12">
        <f t="shared" si="4"/>
        <v>0</v>
      </c>
      <c r="AW15" s="12">
        <f t="shared" si="4"/>
        <v>0</v>
      </c>
      <c r="AX15" s="12">
        <f t="shared" si="4"/>
        <v>0</v>
      </c>
      <c r="AY15" s="12">
        <f t="shared" si="4"/>
        <v>0</v>
      </c>
      <c r="AZ15" s="12">
        <f t="shared" si="4"/>
        <v>0</v>
      </c>
      <c r="BA15" s="12">
        <f t="shared" si="4"/>
        <v>0</v>
      </c>
      <c r="BB15" s="12">
        <f t="shared" si="4"/>
        <v>0</v>
      </c>
      <c r="BC15" s="12">
        <f t="shared" si="4"/>
        <v>0</v>
      </c>
      <c r="BD15" s="12">
        <f t="shared" si="4"/>
        <v>0</v>
      </c>
      <c r="BE15" s="12">
        <f t="shared" si="4"/>
        <v>0</v>
      </c>
      <c r="BF15" s="12">
        <f t="shared" si="4"/>
        <v>0</v>
      </c>
      <c r="BG15" s="12">
        <f t="shared" si="4"/>
        <v>0</v>
      </c>
      <c r="BH15" s="12">
        <f t="shared" si="4"/>
        <v>0</v>
      </c>
      <c r="BI15" s="12">
        <f t="shared" si="4"/>
        <v>0</v>
      </c>
      <c r="BJ15" s="12">
        <f t="shared" si="4"/>
        <v>0</v>
      </c>
      <c r="BK15" s="12">
        <f t="shared" si="4"/>
        <v>0</v>
      </c>
      <c r="BL15" s="12">
        <f t="shared" si="4"/>
        <v>0</v>
      </c>
      <c r="BM15" s="12">
        <f t="shared" si="4"/>
        <v>0</v>
      </c>
      <c r="BN15" s="12">
        <f t="shared" si="4"/>
        <v>0</v>
      </c>
      <c r="BO15" s="12">
        <f t="shared" si="4"/>
        <v>0</v>
      </c>
      <c r="BP15" s="12">
        <f t="shared" si="4"/>
        <v>0</v>
      </c>
      <c r="BQ15" s="12">
        <f t="shared" si="4"/>
        <v>0</v>
      </c>
      <c r="BR15" s="12">
        <f t="shared" si="4"/>
        <v>0</v>
      </c>
      <c r="BS15" s="12">
        <f t="shared" si="4"/>
        <v>0</v>
      </c>
      <c r="BT15" s="12">
        <f t="shared" si="4"/>
        <v>0</v>
      </c>
      <c r="BU15" s="12">
        <f t="shared" si="4"/>
        <v>0</v>
      </c>
      <c r="BV15" s="12">
        <f t="shared" si="4"/>
        <v>0</v>
      </c>
      <c r="BW15" s="12">
        <f t="shared" si="4"/>
        <v>0</v>
      </c>
      <c r="BX15" s="12">
        <f t="shared" si="4"/>
        <v>0</v>
      </c>
      <c r="BY15" s="12">
        <f t="shared" si="4"/>
        <v>0</v>
      </c>
      <c r="BZ15" s="12">
        <f>IF($C$15="","",$C$15*AN15)</f>
        <v>0</v>
      </c>
      <c r="CA15" s="12">
        <f>IF($C$15="","",$C$15*AO15)</f>
        <v>0</v>
      </c>
    </row>
    <row r="16" spans="2:79" ht="15" customHeight="1" x14ac:dyDescent="0.15">
      <c r="B16" s="75"/>
      <c r="C16" s="13">
        <f>IF(C17="","",IF(C17+1&gt;保護シート!$B$1,"",C17+1))</f>
        <v>23</v>
      </c>
      <c r="D16" s="14">
        <f>保護シート!E21</f>
        <v>0</v>
      </c>
      <c r="E16" s="14">
        <f>保護シート!F21</f>
        <v>0</v>
      </c>
      <c r="F16" s="14">
        <f>保護シート!G21</f>
        <v>0</v>
      </c>
      <c r="G16" s="14">
        <f>保護シート!H21</f>
        <v>0</v>
      </c>
      <c r="H16" s="14">
        <f>保護シート!I21</f>
        <v>0</v>
      </c>
      <c r="I16" s="14">
        <f>保護シート!J21</f>
        <v>0</v>
      </c>
      <c r="J16" s="14">
        <f>保護シート!K21</f>
        <v>0</v>
      </c>
      <c r="K16" s="14">
        <f>保護シート!L21</f>
        <v>0</v>
      </c>
      <c r="L16" s="14">
        <f>保護シート!M21</f>
        <v>0</v>
      </c>
      <c r="M16" s="14">
        <f>保護シート!N21</f>
        <v>0</v>
      </c>
      <c r="N16" s="14">
        <f>保護シート!O21</f>
        <v>0</v>
      </c>
      <c r="O16" s="14">
        <f>保護シート!P21</f>
        <v>0</v>
      </c>
      <c r="P16" s="14">
        <f>保護シート!Q21</f>
        <v>0</v>
      </c>
      <c r="Q16" s="14">
        <f>保護シート!R21</f>
        <v>0</v>
      </c>
      <c r="R16" s="14">
        <f>保護シート!S21</f>
        <v>0</v>
      </c>
      <c r="S16" s="14">
        <f>保護シート!T21</f>
        <v>0</v>
      </c>
      <c r="T16" s="14">
        <f>保護シート!U21</f>
        <v>0</v>
      </c>
      <c r="U16" s="14">
        <f>保護シート!V21</f>
        <v>0</v>
      </c>
      <c r="V16" s="14">
        <f>保護シート!W21</f>
        <v>0</v>
      </c>
      <c r="W16" s="14">
        <f>保護シート!X21</f>
        <v>0</v>
      </c>
      <c r="X16" s="14">
        <f>保護シート!Y21</f>
        <v>0</v>
      </c>
      <c r="Y16" s="14">
        <f>保護シート!Z21</f>
        <v>0</v>
      </c>
      <c r="Z16" s="14">
        <f>保護シート!AA21</f>
        <v>0</v>
      </c>
      <c r="AA16" s="14">
        <f>保護シート!AB21</f>
        <v>0</v>
      </c>
      <c r="AB16" s="14">
        <f>保護シート!AC21</f>
        <v>0</v>
      </c>
      <c r="AC16" s="14">
        <f>保護シート!AD21</f>
        <v>0</v>
      </c>
      <c r="AD16" s="14">
        <f>保護シート!AE21</f>
        <v>0</v>
      </c>
      <c r="AE16" s="14">
        <f>保護シート!AF21</f>
        <v>0</v>
      </c>
      <c r="AF16" s="14">
        <f>保護シート!AG21</f>
        <v>0</v>
      </c>
      <c r="AG16" s="14">
        <f>保護シート!AH21</f>
        <v>0</v>
      </c>
      <c r="AH16" s="14">
        <f>保護シート!AI21</f>
        <v>0</v>
      </c>
      <c r="AI16" s="14">
        <f>保護シート!AJ21</f>
        <v>0</v>
      </c>
      <c r="AJ16" s="14">
        <f>保護シート!AK21</f>
        <v>0</v>
      </c>
      <c r="AK16" s="14">
        <f>保護シート!AL21</f>
        <v>0</v>
      </c>
      <c r="AL16" s="14">
        <f>保護シート!AM21</f>
        <v>0</v>
      </c>
      <c r="AM16" s="14">
        <f>保護シート!AN21</f>
        <v>0</v>
      </c>
      <c r="AN16" s="14">
        <f>保護シート!AO21</f>
        <v>0</v>
      </c>
      <c r="AO16" s="14">
        <f>保護シート!AP21</f>
        <v>0</v>
      </c>
      <c r="AP16" s="12">
        <f>IF($C$16="","",$C$16*D16)</f>
        <v>0</v>
      </c>
      <c r="AQ16" s="12">
        <f t="shared" ref="AQ16:BY16" si="5">IF($C$16="","",$C$16*E16)</f>
        <v>0</v>
      </c>
      <c r="AR16" s="12">
        <f t="shared" si="5"/>
        <v>0</v>
      </c>
      <c r="AS16" s="12">
        <f t="shared" si="5"/>
        <v>0</v>
      </c>
      <c r="AT16" s="12">
        <f t="shared" si="5"/>
        <v>0</v>
      </c>
      <c r="AU16" s="12">
        <f t="shared" si="5"/>
        <v>0</v>
      </c>
      <c r="AV16" s="12">
        <f t="shared" si="5"/>
        <v>0</v>
      </c>
      <c r="AW16" s="12">
        <f t="shared" si="5"/>
        <v>0</v>
      </c>
      <c r="AX16" s="12">
        <f t="shared" si="5"/>
        <v>0</v>
      </c>
      <c r="AY16" s="12">
        <f t="shared" si="5"/>
        <v>0</v>
      </c>
      <c r="AZ16" s="12">
        <f t="shared" si="5"/>
        <v>0</v>
      </c>
      <c r="BA16" s="12">
        <f t="shared" si="5"/>
        <v>0</v>
      </c>
      <c r="BB16" s="12">
        <f t="shared" si="5"/>
        <v>0</v>
      </c>
      <c r="BC16" s="12">
        <f t="shared" si="5"/>
        <v>0</v>
      </c>
      <c r="BD16" s="12">
        <f t="shared" si="5"/>
        <v>0</v>
      </c>
      <c r="BE16" s="12">
        <f t="shared" si="5"/>
        <v>0</v>
      </c>
      <c r="BF16" s="12">
        <f t="shared" si="5"/>
        <v>0</v>
      </c>
      <c r="BG16" s="12">
        <f t="shared" si="5"/>
        <v>0</v>
      </c>
      <c r="BH16" s="12">
        <f t="shared" si="5"/>
        <v>0</v>
      </c>
      <c r="BI16" s="12">
        <f t="shared" si="5"/>
        <v>0</v>
      </c>
      <c r="BJ16" s="12">
        <f t="shared" si="5"/>
        <v>0</v>
      </c>
      <c r="BK16" s="12">
        <f t="shared" si="5"/>
        <v>0</v>
      </c>
      <c r="BL16" s="12">
        <f t="shared" si="5"/>
        <v>0</v>
      </c>
      <c r="BM16" s="12">
        <f t="shared" si="5"/>
        <v>0</v>
      </c>
      <c r="BN16" s="12">
        <f t="shared" si="5"/>
        <v>0</v>
      </c>
      <c r="BO16" s="12">
        <f t="shared" si="5"/>
        <v>0</v>
      </c>
      <c r="BP16" s="12">
        <f t="shared" si="5"/>
        <v>0</v>
      </c>
      <c r="BQ16" s="12">
        <f t="shared" si="5"/>
        <v>0</v>
      </c>
      <c r="BR16" s="12">
        <f t="shared" si="5"/>
        <v>0</v>
      </c>
      <c r="BS16" s="12">
        <f t="shared" si="5"/>
        <v>0</v>
      </c>
      <c r="BT16" s="12">
        <f t="shared" si="5"/>
        <v>0</v>
      </c>
      <c r="BU16" s="12">
        <f t="shared" si="5"/>
        <v>0</v>
      </c>
      <c r="BV16" s="12">
        <f t="shared" si="5"/>
        <v>0</v>
      </c>
      <c r="BW16" s="12">
        <f t="shared" si="5"/>
        <v>0</v>
      </c>
      <c r="BX16" s="12">
        <f t="shared" si="5"/>
        <v>0</v>
      </c>
      <c r="BY16" s="12">
        <f t="shared" si="5"/>
        <v>0</v>
      </c>
      <c r="BZ16" s="12">
        <f>IF($C$16="","",$C$16*AN16)</f>
        <v>0</v>
      </c>
      <c r="CA16" s="12">
        <f>IF($C$16="","",$C$16*AO16)</f>
        <v>0</v>
      </c>
    </row>
    <row r="17" spans="2:79" ht="15" customHeight="1" x14ac:dyDescent="0.15">
      <c r="B17" s="75"/>
      <c r="C17" s="13">
        <f>IF(C18="","",IF(C18+1&gt;保護シート!$B$1,"",C18+1))</f>
        <v>22</v>
      </c>
      <c r="D17" s="14">
        <f>保護シート!E20</f>
        <v>0</v>
      </c>
      <c r="E17" s="14">
        <f>保護シート!F20</f>
        <v>0</v>
      </c>
      <c r="F17" s="14">
        <f>保護シート!G20</f>
        <v>0</v>
      </c>
      <c r="G17" s="14">
        <f>保護シート!H20</f>
        <v>0</v>
      </c>
      <c r="H17" s="14">
        <f>保護シート!I20</f>
        <v>0</v>
      </c>
      <c r="I17" s="14">
        <f>保護シート!J20</f>
        <v>0</v>
      </c>
      <c r="J17" s="14">
        <f>保護シート!K20</f>
        <v>0</v>
      </c>
      <c r="K17" s="14">
        <f>保護シート!L20</f>
        <v>0</v>
      </c>
      <c r="L17" s="14">
        <f>保護シート!M20</f>
        <v>0</v>
      </c>
      <c r="M17" s="14">
        <f>保護シート!N20</f>
        <v>0</v>
      </c>
      <c r="N17" s="14">
        <f>保護シート!O20</f>
        <v>0</v>
      </c>
      <c r="O17" s="14">
        <f>保護シート!P20</f>
        <v>0</v>
      </c>
      <c r="P17" s="14">
        <f>保護シート!Q20</f>
        <v>1</v>
      </c>
      <c r="Q17" s="14">
        <f>保護シート!R20</f>
        <v>0</v>
      </c>
      <c r="R17" s="14">
        <f>保護シート!S20</f>
        <v>0</v>
      </c>
      <c r="S17" s="14">
        <f>保護シート!T20</f>
        <v>0</v>
      </c>
      <c r="T17" s="14">
        <f>保護シート!U20</f>
        <v>0</v>
      </c>
      <c r="U17" s="14">
        <f>保護シート!V20</f>
        <v>0</v>
      </c>
      <c r="V17" s="14">
        <f>保護シート!W20</f>
        <v>0</v>
      </c>
      <c r="W17" s="14">
        <f>保護シート!X20</f>
        <v>0</v>
      </c>
      <c r="X17" s="14">
        <f>保護シート!Y20</f>
        <v>0</v>
      </c>
      <c r="Y17" s="14">
        <f>保護シート!Z20</f>
        <v>0</v>
      </c>
      <c r="Z17" s="14">
        <f>保護シート!AA20</f>
        <v>0</v>
      </c>
      <c r="AA17" s="14">
        <f>保護シート!AB20</f>
        <v>0</v>
      </c>
      <c r="AB17" s="14">
        <f>保護シート!AC20</f>
        <v>0</v>
      </c>
      <c r="AC17" s="14">
        <f>保護シート!AD20</f>
        <v>0</v>
      </c>
      <c r="AD17" s="14">
        <f>保護シート!AE20</f>
        <v>0</v>
      </c>
      <c r="AE17" s="14">
        <f>保護シート!AF20</f>
        <v>0</v>
      </c>
      <c r="AF17" s="14">
        <f>保護シート!AG20</f>
        <v>0</v>
      </c>
      <c r="AG17" s="14">
        <f>保護シート!AH20</f>
        <v>0</v>
      </c>
      <c r="AH17" s="14">
        <f>保護シート!AI20</f>
        <v>0</v>
      </c>
      <c r="AI17" s="14">
        <f>保護シート!AJ20</f>
        <v>0</v>
      </c>
      <c r="AJ17" s="14">
        <f>保護シート!AK20</f>
        <v>0</v>
      </c>
      <c r="AK17" s="14">
        <f>保護シート!AL20</f>
        <v>0</v>
      </c>
      <c r="AL17" s="14">
        <f>保護シート!AM20</f>
        <v>0</v>
      </c>
      <c r="AM17" s="14">
        <f>保護シート!AN20</f>
        <v>0</v>
      </c>
      <c r="AN17" s="14">
        <f>保護シート!AO20</f>
        <v>0</v>
      </c>
      <c r="AO17" s="14">
        <f>保護シート!AP20</f>
        <v>0</v>
      </c>
      <c r="AP17" s="12">
        <f>IF($C$17="","",$C$17*D17)</f>
        <v>0</v>
      </c>
      <c r="AQ17" s="12">
        <f t="shared" ref="AQ17:BY17" si="6">IF($C$17="","",$C$17*E17)</f>
        <v>0</v>
      </c>
      <c r="AR17" s="12">
        <f t="shared" si="6"/>
        <v>0</v>
      </c>
      <c r="AS17" s="12">
        <f t="shared" si="6"/>
        <v>0</v>
      </c>
      <c r="AT17" s="12">
        <f t="shared" si="6"/>
        <v>0</v>
      </c>
      <c r="AU17" s="12">
        <f t="shared" si="6"/>
        <v>0</v>
      </c>
      <c r="AV17" s="12">
        <f t="shared" si="6"/>
        <v>0</v>
      </c>
      <c r="AW17" s="12">
        <f t="shared" si="6"/>
        <v>0</v>
      </c>
      <c r="AX17" s="12">
        <f t="shared" si="6"/>
        <v>0</v>
      </c>
      <c r="AY17" s="12">
        <f t="shared" si="6"/>
        <v>0</v>
      </c>
      <c r="AZ17" s="12">
        <f t="shared" si="6"/>
        <v>0</v>
      </c>
      <c r="BA17" s="12">
        <f t="shared" si="6"/>
        <v>0</v>
      </c>
      <c r="BB17" s="12">
        <f t="shared" si="6"/>
        <v>22</v>
      </c>
      <c r="BC17" s="12">
        <f t="shared" si="6"/>
        <v>0</v>
      </c>
      <c r="BD17" s="12">
        <f t="shared" si="6"/>
        <v>0</v>
      </c>
      <c r="BE17" s="12">
        <f t="shared" si="6"/>
        <v>0</v>
      </c>
      <c r="BF17" s="12">
        <f t="shared" si="6"/>
        <v>0</v>
      </c>
      <c r="BG17" s="12">
        <f t="shared" si="6"/>
        <v>0</v>
      </c>
      <c r="BH17" s="12">
        <f t="shared" si="6"/>
        <v>0</v>
      </c>
      <c r="BI17" s="12">
        <f t="shared" si="6"/>
        <v>0</v>
      </c>
      <c r="BJ17" s="12">
        <f t="shared" si="6"/>
        <v>0</v>
      </c>
      <c r="BK17" s="12">
        <f t="shared" si="6"/>
        <v>0</v>
      </c>
      <c r="BL17" s="12">
        <f t="shared" si="6"/>
        <v>0</v>
      </c>
      <c r="BM17" s="12">
        <f t="shared" si="6"/>
        <v>0</v>
      </c>
      <c r="BN17" s="12">
        <f t="shared" si="6"/>
        <v>0</v>
      </c>
      <c r="BO17" s="12">
        <f t="shared" si="6"/>
        <v>0</v>
      </c>
      <c r="BP17" s="12">
        <f t="shared" si="6"/>
        <v>0</v>
      </c>
      <c r="BQ17" s="12">
        <f t="shared" si="6"/>
        <v>0</v>
      </c>
      <c r="BR17" s="12">
        <f t="shared" si="6"/>
        <v>0</v>
      </c>
      <c r="BS17" s="12">
        <f t="shared" si="6"/>
        <v>0</v>
      </c>
      <c r="BT17" s="12">
        <f t="shared" si="6"/>
        <v>0</v>
      </c>
      <c r="BU17" s="12">
        <f t="shared" si="6"/>
        <v>0</v>
      </c>
      <c r="BV17" s="12">
        <f t="shared" si="6"/>
        <v>0</v>
      </c>
      <c r="BW17" s="12">
        <f t="shared" si="6"/>
        <v>0</v>
      </c>
      <c r="BX17" s="12">
        <f t="shared" si="6"/>
        <v>0</v>
      </c>
      <c r="BY17" s="12">
        <f t="shared" si="6"/>
        <v>0</v>
      </c>
      <c r="BZ17" s="12">
        <f>IF($C$17="","",$C$17*AN17)</f>
        <v>0</v>
      </c>
      <c r="CA17" s="12">
        <f>IF($C$17="","",$C$17*AO17)</f>
        <v>0</v>
      </c>
    </row>
    <row r="18" spans="2:79" ht="15" customHeight="1" x14ac:dyDescent="0.15">
      <c r="B18" s="75"/>
      <c r="C18" s="13">
        <f>IF(C19="","",IF(C19+1&gt;保護シート!$B$1,"",C19+1))</f>
        <v>21</v>
      </c>
      <c r="D18" s="14">
        <f>保護シート!E19</f>
        <v>0</v>
      </c>
      <c r="E18" s="14">
        <f>保護シート!F19</f>
        <v>0</v>
      </c>
      <c r="F18" s="14">
        <f>保護シート!G19</f>
        <v>0</v>
      </c>
      <c r="G18" s="14">
        <f>保護シート!H19</f>
        <v>0</v>
      </c>
      <c r="H18" s="14">
        <f>保護シート!I19</f>
        <v>0</v>
      </c>
      <c r="I18" s="14">
        <f>保護シート!J19</f>
        <v>0</v>
      </c>
      <c r="J18" s="14">
        <f>保護シート!K19</f>
        <v>0</v>
      </c>
      <c r="K18" s="14">
        <f>保護シート!L19</f>
        <v>0</v>
      </c>
      <c r="L18" s="14">
        <f>保護シート!M19</f>
        <v>0</v>
      </c>
      <c r="M18" s="14">
        <f>保護シート!N19</f>
        <v>0</v>
      </c>
      <c r="N18" s="14">
        <f>保護シート!O19</f>
        <v>2</v>
      </c>
      <c r="O18" s="14">
        <f>保護シート!P19</f>
        <v>1</v>
      </c>
      <c r="P18" s="14">
        <f>保護シート!Q19</f>
        <v>0</v>
      </c>
      <c r="Q18" s="14">
        <f>保護シート!R19</f>
        <v>0</v>
      </c>
      <c r="R18" s="14">
        <f>保護シート!S19</f>
        <v>0</v>
      </c>
      <c r="S18" s="14">
        <f>保護シート!T19</f>
        <v>0</v>
      </c>
      <c r="T18" s="14">
        <f>保護シート!U19</f>
        <v>0</v>
      </c>
      <c r="U18" s="14">
        <f>保護シート!V19</f>
        <v>0</v>
      </c>
      <c r="V18" s="14">
        <f>保護シート!W19</f>
        <v>0</v>
      </c>
      <c r="W18" s="14">
        <f>保護シート!X19</f>
        <v>0</v>
      </c>
      <c r="X18" s="14">
        <f>保護シート!Y19</f>
        <v>0</v>
      </c>
      <c r="Y18" s="14">
        <f>保護シート!Z19</f>
        <v>0</v>
      </c>
      <c r="Z18" s="14">
        <f>保護シート!AA19</f>
        <v>0</v>
      </c>
      <c r="AA18" s="14">
        <f>保護シート!AB19</f>
        <v>0</v>
      </c>
      <c r="AB18" s="14">
        <f>保護シート!AC19</f>
        <v>0</v>
      </c>
      <c r="AC18" s="14">
        <f>保護シート!AD19</f>
        <v>0</v>
      </c>
      <c r="AD18" s="14">
        <f>保護シート!AE19</f>
        <v>0</v>
      </c>
      <c r="AE18" s="14">
        <f>保護シート!AF19</f>
        <v>0</v>
      </c>
      <c r="AF18" s="14">
        <f>保護シート!AG19</f>
        <v>0</v>
      </c>
      <c r="AG18" s="14">
        <f>保護シート!AH19</f>
        <v>0</v>
      </c>
      <c r="AH18" s="14">
        <f>保護シート!AI19</f>
        <v>0</v>
      </c>
      <c r="AI18" s="14">
        <f>保護シート!AJ19</f>
        <v>0</v>
      </c>
      <c r="AJ18" s="14">
        <f>保護シート!AK19</f>
        <v>0</v>
      </c>
      <c r="AK18" s="14">
        <f>保護シート!AL19</f>
        <v>0</v>
      </c>
      <c r="AL18" s="14">
        <f>保護シート!AM19</f>
        <v>0</v>
      </c>
      <c r="AM18" s="14">
        <f>保護シート!AN19</f>
        <v>0</v>
      </c>
      <c r="AN18" s="14">
        <f>保護シート!AO19</f>
        <v>0</v>
      </c>
      <c r="AO18" s="14">
        <f>保護シート!AP19</f>
        <v>0</v>
      </c>
      <c r="AP18" s="12">
        <f>IF($C$18="","",$C$18*D18)</f>
        <v>0</v>
      </c>
      <c r="AQ18" s="12">
        <f t="shared" ref="AQ18:BY18" si="7">IF($C$18="","",$C$18*E18)</f>
        <v>0</v>
      </c>
      <c r="AR18" s="12">
        <f t="shared" si="7"/>
        <v>0</v>
      </c>
      <c r="AS18" s="12">
        <f t="shared" si="7"/>
        <v>0</v>
      </c>
      <c r="AT18" s="12">
        <f t="shared" si="7"/>
        <v>0</v>
      </c>
      <c r="AU18" s="12">
        <f t="shared" si="7"/>
        <v>0</v>
      </c>
      <c r="AV18" s="12">
        <f t="shared" si="7"/>
        <v>0</v>
      </c>
      <c r="AW18" s="12">
        <f t="shared" si="7"/>
        <v>0</v>
      </c>
      <c r="AX18" s="12">
        <f t="shared" si="7"/>
        <v>0</v>
      </c>
      <c r="AY18" s="12">
        <f t="shared" si="7"/>
        <v>0</v>
      </c>
      <c r="AZ18" s="12">
        <f t="shared" si="7"/>
        <v>42</v>
      </c>
      <c r="BA18" s="12">
        <f t="shared" si="7"/>
        <v>21</v>
      </c>
      <c r="BB18" s="12">
        <f t="shared" si="7"/>
        <v>0</v>
      </c>
      <c r="BC18" s="12">
        <f t="shared" si="7"/>
        <v>0</v>
      </c>
      <c r="BD18" s="12">
        <f t="shared" si="7"/>
        <v>0</v>
      </c>
      <c r="BE18" s="12">
        <f t="shared" si="7"/>
        <v>0</v>
      </c>
      <c r="BF18" s="12">
        <f t="shared" si="7"/>
        <v>0</v>
      </c>
      <c r="BG18" s="12">
        <f t="shared" si="7"/>
        <v>0</v>
      </c>
      <c r="BH18" s="12">
        <f t="shared" si="7"/>
        <v>0</v>
      </c>
      <c r="BI18" s="12">
        <f t="shared" si="7"/>
        <v>0</v>
      </c>
      <c r="BJ18" s="12">
        <f t="shared" si="7"/>
        <v>0</v>
      </c>
      <c r="BK18" s="12">
        <f t="shared" si="7"/>
        <v>0</v>
      </c>
      <c r="BL18" s="12">
        <f t="shared" si="7"/>
        <v>0</v>
      </c>
      <c r="BM18" s="12">
        <f t="shared" si="7"/>
        <v>0</v>
      </c>
      <c r="BN18" s="12">
        <f t="shared" si="7"/>
        <v>0</v>
      </c>
      <c r="BO18" s="12">
        <f t="shared" si="7"/>
        <v>0</v>
      </c>
      <c r="BP18" s="12">
        <f t="shared" si="7"/>
        <v>0</v>
      </c>
      <c r="BQ18" s="12">
        <f t="shared" si="7"/>
        <v>0</v>
      </c>
      <c r="BR18" s="12">
        <f t="shared" si="7"/>
        <v>0</v>
      </c>
      <c r="BS18" s="12">
        <f t="shared" si="7"/>
        <v>0</v>
      </c>
      <c r="BT18" s="12">
        <f t="shared" si="7"/>
        <v>0</v>
      </c>
      <c r="BU18" s="12">
        <f t="shared" si="7"/>
        <v>0</v>
      </c>
      <c r="BV18" s="12">
        <f t="shared" si="7"/>
        <v>0</v>
      </c>
      <c r="BW18" s="12">
        <f t="shared" si="7"/>
        <v>0</v>
      </c>
      <c r="BX18" s="12">
        <f t="shared" si="7"/>
        <v>0</v>
      </c>
      <c r="BY18" s="12">
        <f t="shared" si="7"/>
        <v>0</v>
      </c>
      <c r="BZ18" s="12">
        <f>IF($C$18="","",$C$18*AN18)</f>
        <v>0</v>
      </c>
      <c r="CA18" s="12">
        <f>IF($C$18="","",$C$18*AO18)</f>
        <v>0</v>
      </c>
    </row>
    <row r="19" spans="2:79" ht="15" customHeight="1" x14ac:dyDescent="0.15">
      <c r="B19" s="75"/>
      <c r="C19" s="13">
        <f>IF(C20="","",IF(C20+1&gt;保護シート!$B$1,"",C20+1))</f>
        <v>20</v>
      </c>
      <c r="D19" s="14">
        <f>保護シート!E18</f>
        <v>0</v>
      </c>
      <c r="E19" s="14">
        <f>保護シート!F18</f>
        <v>0</v>
      </c>
      <c r="F19" s="14">
        <f>保護シート!G18</f>
        <v>0</v>
      </c>
      <c r="G19" s="14">
        <f>保護シート!H18</f>
        <v>0</v>
      </c>
      <c r="H19" s="14">
        <f>保護シート!I18</f>
        <v>0</v>
      </c>
      <c r="I19" s="14">
        <f>保護シート!J18</f>
        <v>0</v>
      </c>
      <c r="J19" s="14">
        <f>保護シート!K18</f>
        <v>0</v>
      </c>
      <c r="K19" s="14">
        <f>保護シート!L18</f>
        <v>0</v>
      </c>
      <c r="L19" s="14">
        <f>保護シート!M18</f>
        <v>0</v>
      </c>
      <c r="M19" s="14">
        <f>保護シート!N18</f>
        <v>1</v>
      </c>
      <c r="N19" s="14">
        <f>保護シート!O18</f>
        <v>4</v>
      </c>
      <c r="O19" s="14">
        <f>保護シート!P18</f>
        <v>0</v>
      </c>
      <c r="P19" s="14">
        <f>保護シート!Q18</f>
        <v>1</v>
      </c>
      <c r="Q19" s="14">
        <f>保護シート!R18</f>
        <v>0</v>
      </c>
      <c r="R19" s="14">
        <f>保護シート!S18</f>
        <v>0</v>
      </c>
      <c r="S19" s="14">
        <f>保護シート!T18</f>
        <v>0</v>
      </c>
      <c r="T19" s="14">
        <f>保護シート!U18</f>
        <v>0</v>
      </c>
      <c r="U19" s="14">
        <f>保護シート!V18</f>
        <v>0</v>
      </c>
      <c r="V19" s="14">
        <f>保護シート!W18</f>
        <v>0</v>
      </c>
      <c r="W19" s="14">
        <f>保護シート!X18</f>
        <v>0</v>
      </c>
      <c r="X19" s="14">
        <f>保護シート!Y18</f>
        <v>0</v>
      </c>
      <c r="Y19" s="14">
        <f>保護シート!Z18</f>
        <v>0</v>
      </c>
      <c r="Z19" s="14">
        <f>保護シート!AA18</f>
        <v>0</v>
      </c>
      <c r="AA19" s="14">
        <f>保護シート!AB18</f>
        <v>0</v>
      </c>
      <c r="AB19" s="14">
        <f>保護シート!AC18</f>
        <v>0</v>
      </c>
      <c r="AC19" s="14">
        <f>保護シート!AD18</f>
        <v>0</v>
      </c>
      <c r="AD19" s="14">
        <f>保護シート!AE18</f>
        <v>0</v>
      </c>
      <c r="AE19" s="14">
        <f>保護シート!AF18</f>
        <v>0</v>
      </c>
      <c r="AF19" s="14">
        <f>保護シート!AG18</f>
        <v>0</v>
      </c>
      <c r="AG19" s="14">
        <f>保護シート!AH18</f>
        <v>0</v>
      </c>
      <c r="AH19" s="14">
        <f>保護シート!AI18</f>
        <v>0</v>
      </c>
      <c r="AI19" s="14">
        <f>保護シート!AJ18</f>
        <v>0</v>
      </c>
      <c r="AJ19" s="14">
        <f>保護シート!AK18</f>
        <v>0</v>
      </c>
      <c r="AK19" s="14">
        <f>保護シート!AL18</f>
        <v>0</v>
      </c>
      <c r="AL19" s="14">
        <f>保護シート!AM18</f>
        <v>0</v>
      </c>
      <c r="AM19" s="14">
        <f>保護シート!AN18</f>
        <v>0</v>
      </c>
      <c r="AN19" s="14">
        <f>保護シート!AO18</f>
        <v>0</v>
      </c>
      <c r="AO19" s="14">
        <f>保護シート!AP18</f>
        <v>0</v>
      </c>
      <c r="AP19" s="12">
        <f>IF($C$19="","",$C$19*D19)</f>
        <v>0</v>
      </c>
      <c r="AQ19" s="12">
        <f t="shared" ref="AQ19:BY19" si="8">IF($C$19="","",$C$19*E19)</f>
        <v>0</v>
      </c>
      <c r="AR19" s="12">
        <f t="shared" si="8"/>
        <v>0</v>
      </c>
      <c r="AS19" s="12">
        <f t="shared" si="8"/>
        <v>0</v>
      </c>
      <c r="AT19" s="12">
        <f t="shared" si="8"/>
        <v>0</v>
      </c>
      <c r="AU19" s="12">
        <f t="shared" si="8"/>
        <v>0</v>
      </c>
      <c r="AV19" s="12">
        <f t="shared" si="8"/>
        <v>0</v>
      </c>
      <c r="AW19" s="12">
        <f t="shared" si="8"/>
        <v>0</v>
      </c>
      <c r="AX19" s="12">
        <f t="shared" si="8"/>
        <v>0</v>
      </c>
      <c r="AY19" s="12">
        <f t="shared" si="8"/>
        <v>20</v>
      </c>
      <c r="AZ19" s="12">
        <f t="shared" si="8"/>
        <v>80</v>
      </c>
      <c r="BA19" s="12">
        <f t="shared" si="8"/>
        <v>0</v>
      </c>
      <c r="BB19" s="12">
        <f t="shared" si="8"/>
        <v>20</v>
      </c>
      <c r="BC19" s="12">
        <f t="shared" si="8"/>
        <v>0</v>
      </c>
      <c r="BD19" s="12">
        <f t="shared" si="8"/>
        <v>0</v>
      </c>
      <c r="BE19" s="12">
        <f t="shared" si="8"/>
        <v>0</v>
      </c>
      <c r="BF19" s="12">
        <f t="shared" si="8"/>
        <v>0</v>
      </c>
      <c r="BG19" s="12">
        <f t="shared" si="8"/>
        <v>0</v>
      </c>
      <c r="BH19" s="12">
        <f t="shared" si="8"/>
        <v>0</v>
      </c>
      <c r="BI19" s="12">
        <f t="shared" si="8"/>
        <v>0</v>
      </c>
      <c r="BJ19" s="12">
        <f t="shared" si="8"/>
        <v>0</v>
      </c>
      <c r="BK19" s="12">
        <f t="shared" si="8"/>
        <v>0</v>
      </c>
      <c r="BL19" s="12">
        <f t="shared" si="8"/>
        <v>0</v>
      </c>
      <c r="BM19" s="12">
        <f t="shared" si="8"/>
        <v>0</v>
      </c>
      <c r="BN19" s="12">
        <f t="shared" si="8"/>
        <v>0</v>
      </c>
      <c r="BO19" s="12">
        <f t="shared" si="8"/>
        <v>0</v>
      </c>
      <c r="BP19" s="12">
        <f t="shared" si="8"/>
        <v>0</v>
      </c>
      <c r="BQ19" s="12">
        <f t="shared" si="8"/>
        <v>0</v>
      </c>
      <c r="BR19" s="12">
        <f t="shared" si="8"/>
        <v>0</v>
      </c>
      <c r="BS19" s="12">
        <f t="shared" si="8"/>
        <v>0</v>
      </c>
      <c r="BT19" s="12">
        <f t="shared" si="8"/>
        <v>0</v>
      </c>
      <c r="BU19" s="12">
        <f t="shared" si="8"/>
        <v>0</v>
      </c>
      <c r="BV19" s="12">
        <f t="shared" si="8"/>
        <v>0</v>
      </c>
      <c r="BW19" s="12">
        <f t="shared" si="8"/>
        <v>0</v>
      </c>
      <c r="BX19" s="12">
        <f t="shared" si="8"/>
        <v>0</v>
      </c>
      <c r="BY19" s="12">
        <f t="shared" si="8"/>
        <v>0</v>
      </c>
      <c r="BZ19" s="12">
        <f>IF($C$19="","",$C$19*AN19)</f>
        <v>0</v>
      </c>
      <c r="CA19" s="12">
        <f>IF($C$19="","",$C$19*AO19)</f>
        <v>0</v>
      </c>
    </row>
    <row r="20" spans="2:79" ht="15" customHeight="1" x14ac:dyDescent="0.15">
      <c r="B20" s="75"/>
      <c r="C20" s="13">
        <f>IF(C21="","",IF(C21+1&gt;保護シート!$B$1,"",C21+1))</f>
        <v>19</v>
      </c>
      <c r="D20" s="14">
        <f>保護シート!E17</f>
        <v>0</v>
      </c>
      <c r="E20" s="14">
        <f>保護シート!F17</f>
        <v>0</v>
      </c>
      <c r="F20" s="14">
        <f>保護シート!G17</f>
        <v>0</v>
      </c>
      <c r="G20" s="14">
        <f>保護シート!H17</f>
        <v>0</v>
      </c>
      <c r="H20" s="14">
        <f>保護シート!I17</f>
        <v>0</v>
      </c>
      <c r="I20" s="14">
        <f>保護シート!J17</f>
        <v>0</v>
      </c>
      <c r="J20" s="14">
        <f>保護シート!K17</f>
        <v>0</v>
      </c>
      <c r="K20" s="14">
        <f>保護シート!L17</f>
        <v>0</v>
      </c>
      <c r="L20" s="14">
        <f>保護シート!M17</f>
        <v>3</v>
      </c>
      <c r="M20" s="14">
        <f>保護シート!N17</f>
        <v>1</v>
      </c>
      <c r="N20" s="14">
        <f>保護シート!O17</f>
        <v>1</v>
      </c>
      <c r="O20" s="14">
        <f>保護シート!P17</f>
        <v>0</v>
      </c>
      <c r="P20" s="14">
        <f>保護シート!Q17</f>
        <v>0</v>
      </c>
      <c r="Q20" s="14">
        <f>保護シート!R17</f>
        <v>0</v>
      </c>
      <c r="R20" s="14">
        <f>保護シート!S17</f>
        <v>0</v>
      </c>
      <c r="S20" s="14">
        <f>保護シート!T17</f>
        <v>0</v>
      </c>
      <c r="T20" s="14">
        <f>保護シート!U17</f>
        <v>0</v>
      </c>
      <c r="U20" s="14">
        <f>保護シート!V17</f>
        <v>0</v>
      </c>
      <c r="V20" s="14">
        <f>保護シート!W17</f>
        <v>0</v>
      </c>
      <c r="W20" s="14">
        <f>保護シート!X17</f>
        <v>0</v>
      </c>
      <c r="X20" s="14">
        <f>保護シート!Y17</f>
        <v>0</v>
      </c>
      <c r="Y20" s="14">
        <f>保護シート!Z17</f>
        <v>0</v>
      </c>
      <c r="Z20" s="14">
        <f>保護シート!AA17</f>
        <v>0</v>
      </c>
      <c r="AA20" s="14">
        <f>保護シート!AB17</f>
        <v>0</v>
      </c>
      <c r="AB20" s="14">
        <f>保護シート!AC17</f>
        <v>0</v>
      </c>
      <c r="AC20" s="14">
        <f>保護シート!AD17</f>
        <v>0</v>
      </c>
      <c r="AD20" s="14">
        <f>保護シート!AE17</f>
        <v>0</v>
      </c>
      <c r="AE20" s="14">
        <f>保護シート!AF17</f>
        <v>0</v>
      </c>
      <c r="AF20" s="14">
        <f>保護シート!AG17</f>
        <v>0</v>
      </c>
      <c r="AG20" s="14">
        <f>保護シート!AH17</f>
        <v>0</v>
      </c>
      <c r="AH20" s="14">
        <f>保護シート!AI17</f>
        <v>0</v>
      </c>
      <c r="AI20" s="14">
        <f>保護シート!AJ17</f>
        <v>0</v>
      </c>
      <c r="AJ20" s="14">
        <f>保護シート!AK17</f>
        <v>0</v>
      </c>
      <c r="AK20" s="14">
        <f>保護シート!AL17</f>
        <v>0</v>
      </c>
      <c r="AL20" s="14">
        <f>保護シート!AM17</f>
        <v>0</v>
      </c>
      <c r="AM20" s="14">
        <f>保護シート!AN17</f>
        <v>0</v>
      </c>
      <c r="AN20" s="14">
        <f>保護シート!AO17</f>
        <v>0</v>
      </c>
      <c r="AO20" s="14">
        <f>保護シート!AP17</f>
        <v>0</v>
      </c>
      <c r="AP20" s="12">
        <f>IF($C$20="","",$C$20*D20)</f>
        <v>0</v>
      </c>
      <c r="AQ20" s="12">
        <f t="shared" ref="AQ20:BY20" si="9">IF($C$20="","",$C$20*E20)</f>
        <v>0</v>
      </c>
      <c r="AR20" s="12">
        <f t="shared" si="9"/>
        <v>0</v>
      </c>
      <c r="AS20" s="12">
        <f t="shared" si="9"/>
        <v>0</v>
      </c>
      <c r="AT20" s="12">
        <f t="shared" si="9"/>
        <v>0</v>
      </c>
      <c r="AU20" s="12">
        <f t="shared" si="9"/>
        <v>0</v>
      </c>
      <c r="AV20" s="12">
        <f t="shared" si="9"/>
        <v>0</v>
      </c>
      <c r="AW20" s="12">
        <f t="shared" si="9"/>
        <v>0</v>
      </c>
      <c r="AX20" s="12">
        <f t="shared" si="9"/>
        <v>57</v>
      </c>
      <c r="AY20" s="12">
        <f t="shared" si="9"/>
        <v>19</v>
      </c>
      <c r="AZ20" s="12">
        <f t="shared" si="9"/>
        <v>19</v>
      </c>
      <c r="BA20" s="12">
        <f t="shared" si="9"/>
        <v>0</v>
      </c>
      <c r="BB20" s="12">
        <f t="shared" si="9"/>
        <v>0</v>
      </c>
      <c r="BC20" s="12">
        <f t="shared" si="9"/>
        <v>0</v>
      </c>
      <c r="BD20" s="12">
        <f t="shared" si="9"/>
        <v>0</v>
      </c>
      <c r="BE20" s="12">
        <f t="shared" si="9"/>
        <v>0</v>
      </c>
      <c r="BF20" s="12">
        <f t="shared" si="9"/>
        <v>0</v>
      </c>
      <c r="BG20" s="12">
        <f t="shared" si="9"/>
        <v>0</v>
      </c>
      <c r="BH20" s="12">
        <f t="shared" si="9"/>
        <v>0</v>
      </c>
      <c r="BI20" s="12">
        <f t="shared" si="9"/>
        <v>0</v>
      </c>
      <c r="BJ20" s="12">
        <f t="shared" si="9"/>
        <v>0</v>
      </c>
      <c r="BK20" s="12">
        <f t="shared" si="9"/>
        <v>0</v>
      </c>
      <c r="BL20" s="12">
        <f t="shared" si="9"/>
        <v>0</v>
      </c>
      <c r="BM20" s="12">
        <f t="shared" si="9"/>
        <v>0</v>
      </c>
      <c r="BN20" s="12">
        <f t="shared" si="9"/>
        <v>0</v>
      </c>
      <c r="BO20" s="12">
        <f t="shared" si="9"/>
        <v>0</v>
      </c>
      <c r="BP20" s="12">
        <f t="shared" si="9"/>
        <v>0</v>
      </c>
      <c r="BQ20" s="12">
        <f t="shared" si="9"/>
        <v>0</v>
      </c>
      <c r="BR20" s="12">
        <f t="shared" si="9"/>
        <v>0</v>
      </c>
      <c r="BS20" s="12">
        <f t="shared" si="9"/>
        <v>0</v>
      </c>
      <c r="BT20" s="12">
        <f t="shared" si="9"/>
        <v>0</v>
      </c>
      <c r="BU20" s="12">
        <f t="shared" si="9"/>
        <v>0</v>
      </c>
      <c r="BV20" s="12">
        <f t="shared" si="9"/>
        <v>0</v>
      </c>
      <c r="BW20" s="12">
        <f t="shared" si="9"/>
        <v>0</v>
      </c>
      <c r="BX20" s="12">
        <f t="shared" si="9"/>
        <v>0</v>
      </c>
      <c r="BY20" s="12">
        <f t="shared" si="9"/>
        <v>0</v>
      </c>
      <c r="BZ20" s="12">
        <f>IF($C$20="","",$C$20*AN20)</f>
        <v>0</v>
      </c>
      <c r="CA20" s="12">
        <f>IF($C$20="","",$C$20*AO20)</f>
        <v>0</v>
      </c>
    </row>
    <row r="21" spans="2:79" ht="15" customHeight="1" x14ac:dyDescent="0.15">
      <c r="B21" s="75"/>
      <c r="C21" s="13">
        <f>IF(C22="","",IF(C22+1&gt;保護シート!$B$1,"",C22+1))</f>
        <v>18</v>
      </c>
      <c r="D21" s="14">
        <f>保護シート!E16</f>
        <v>0</v>
      </c>
      <c r="E21" s="14">
        <f>保護シート!F16</f>
        <v>0</v>
      </c>
      <c r="F21" s="14">
        <f>保護シート!G16</f>
        <v>0</v>
      </c>
      <c r="G21" s="14">
        <f>保護シート!H16</f>
        <v>0</v>
      </c>
      <c r="H21" s="14">
        <f>保護シート!I16</f>
        <v>0</v>
      </c>
      <c r="I21" s="14">
        <f>保護シート!J16</f>
        <v>0</v>
      </c>
      <c r="J21" s="14">
        <f>保護シート!K16</f>
        <v>0</v>
      </c>
      <c r="K21" s="14">
        <f>保護シート!L16</f>
        <v>7</v>
      </c>
      <c r="L21" s="14">
        <f>保護シート!M16</f>
        <v>10</v>
      </c>
      <c r="M21" s="14">
        <f>保護シート!N16</f>
        <v>5</v>
      </c>
      <c r="N21" s="14">
        <f>保護シート!O16</f>
        <v>1</v>
      </c>
      <c r="O21" s="14">
        <f>保護シート!P16</f>
        <v>0</v>
      </c>
      <c r="P21" s="14">
        <f>保護シート!Q16</f>
        <v>0</v>
      </c>
      <c r="Q21" s="14">
        <f>保護シート!R16</f>
        <v>0</v>
      </c>
      <c r="R21" s="14">
        <f>保護シート!S16</f>
        <v>0</v>
      </c>
      <c r="S21" s="14">
        <f>保護シート!T16</f>
        <v>0</v>
      </c>
      <c r="T21" s="14">
        <f>保護シート!U16</f>
        <v>0</v>
      </c>
      <c r="U21" s="14">
        <f>保護シート!V16</f>
        <v>0</v>
      </c>
      <c r="V21" s="14">
        <f>保護シート!W16</f>
        <v>0</v>
      </c>
      <c r="W21" s="14">
        <f>保護シート!X16</f>
        <v>0</v>
      </c>
      <c r="X21" s="14">
        <f>保護シート!Y16</f>
        <v>0</v>
      </c>
      <c r="Y21" s="14">
        <f>保護シート!Z16</f>
        <v>0</v>
      </c>
      <c r="Z21" s="14">
        <f>保護シート!AA16</f>
        <v>0</v>
      </c>
      <c r="AA21" s="14">
        <f>保護シート!AB16</f>
        <v>0</v>
      </c>
      <c r="AB21" s="14">
        <f>保護シート!AC16</f>
        <v>0</v>
      </c>
      <c r="AC21" s="14">
        <f>保護シート!AD16</f>
        <v>0</v>
      </c>
      <c r="AD21" s="14">
        <f>保護シート!AE16</f>
        <v>0</v>
      </c>
      <c r="AE21" s="14">
        <f>保護シート!AF16</f>
        <v>0</v>
      </c>
      <c r="AF21" s="14">
        <f>保護シート!AG16</f>
        <v>0</v>
      </c>
      <c r="AG21" s="14">
        <f>保護シート!AH16</f>
        <v>0</v>
      </c>
      <c r="AH21" s="14">
        <f>保護シート!AI16</f>
        <v>0</v>
      </c>
      <c r="AI21" s="14">
        <f>保護シート!AJ16</f>
        <v>0</v>
      </c>
      <c r="AJ21" s="14">
        <f>保護シート!AK16</f>
        <v>0</v>
      </c>
      <c r="AK21" s="14">
        <f>保護シート!AL16</f>
        <v>0</v>
      </c>
      <c r="AL21" s="14">
        <f>保護シート!AM16</f>
        <v>0</v>
      </c>
      <c r="AM21" s="14">
        <f>保護シート!AN16</f>
        <v>0</v>
      </c>
      <c r="AN21" s="14">
        <f>保護シート!AO16</f>
        <v>0</v>
      </c>
      <c r="AO21" s="14">
        <f>保護シート!AP16</f>
        <v>0</v>
      </c>
      <c r="AP21" s="12">
        <f>IF($C$21="","",$C$21*D21)</f>
        <v>0</v>
      </c>
      <c r="AQ21" s="12">
        <f t="shared" ref="AQ21:BY21" si="10">IF($C$21="","",$C$21*E21)</f>
        <v>0</v>
      </c>
      <c r="AR21" s="12">
        <f t="shared" si="10"/>
        <v>0</v>
      </c>
      <c r="AS21" s="12">
        <f t="shared" si="10"/>
        <v>0</v>
      </c>
      <c r="AT21" s="12">
        <f t="shared" si="10"/>
        <v>0</v>
      </c>
      <c r="AU21" s="12">
        <f t="shared" si="10"/>
        <v>0</v>
      </c>
      <c r="AV21" s="12">
        <f t="shared" si="10"/>
        <v>0</v>
      </c>
      <c r="AW21" s="12">
        <f t="shared" si="10"/>
        <v>126</v>
      </c>
      <c r="AX21" s="12">
        <f t="shared" si="10"/>
        <v>180</v>
      </c>
      <c r="AY21" s="12">
        <f t="shared" si="10"/>
        <v>90</v>
      </c>
      <c r="AZ21" s="12">
        <f t="shared" si="10"/>
        <v>18</v>
      </c>
      <c r="BA21" s="12">
        <f t="shared" si="10"/>
        <v>0</v>
      </c>
      <c r="BB21" s="12">
        <f t="shared" si="10"/>
        <v>0</v>
      </c>
      <c r="BC21" s="12">
        <f t="shared" si="10"/>
        <v>0</v>
      </c>
      <c r="BD21" s="12">
        <f t="shared" si="10"/>
        <v>0</v>
      </c>
      <c r="BE21" s="12">
        <f t="shared" si="10"/>
        <v>0</v>
      </c>
      <c r="BF21" s="12">
        <f t="shared" si="10"/>
        <v>0</v>
      </c>
      <c r="BG21" s="12">
        <f t="shared" si="10"/>
        <v>0</v>
      </c>
      <c r="BH21" s="12">
        <f t="shared" si="10"/>
        <v>0</v>
      </c>
      <c r="BI21" s="12">
        <f t="shared" si="10"/>
        <v>0</v>
      </c>
      <c r="BJ21" s="12">
        <f t="shared" si="10"/>
        <v>0</v>
      </c>
      <c r="BK21" s="12">
        <f t="shared" si="10"/>
        <v>0</v>
      </c>
      <c r="BL21" s="12">
        <f t="shared" si="10"/>
        <v>0</v>
      </c>
      <c r="BM21" s="12">
        <f t="shared" si="10"/>
        <v>0</v>
      </c>
      <c r="BN21" s="12">
        <f t="shared" si="10"/>
        <v>0</v>
      </c>
      <c r="BO21" s="12">
        <f t="shared" si="10"/>
        <v>0</v>
      </c>
      <c r="BP21" s="12">
        <f t="shared" si="10"/>
        <v>0</v>
      </c>
      <c r="BQ21" s="12">
        <f t="shared" si="10"/>
        <v>0</v>
      </c>
      <c r="BR21" s="12">
        <f t="shared" si="10"/>
        <v>0</v>
      </c>
      <c r="BS21" s="12">
        <f t="shared" si="10"/>
        <v>0</v>
      </c>
      <c r="BT21" s="12">
        <f t="shared" si="10"/>
        <v>0</v>
      </c>
      <c r="BU21" s="12">
        <f t="shared" si="10"/>
        <v>0</v>
      </c>
      <c r="BV21" s="12">
        <f t="shared" si="10"/>
        <v>0</v>
      </c>
      <c r="BW21" s="12">
        <f t="shared" si="10"/>
        <v>0</v>
      </c>
      <c r="BX21" s="12">
        <f t="shared" si="10"/>
        <v>0</v>
      </c>
      <c r="BY21" s="12">
        <f t="shared" si="10"/>
        <v>0</v>
      </c>
      <c r="BZ21" s="12">
        <f>IF($C$21="","",$C$21*AN21)</f>
        <v>0</v>
      </c>
      <c r="CA21" s="12">
        <f>IF($C$21="","",$C$21*AO21)</f>
        <v>0</v>
      </c>
    </row>
    <row r="22" spans="2:79" ht="15" customHeight="1" x14ac:dyDescent="0.15">
      <c r="B22" s="75"/>
      <c r="C22" s="13">
        <f>IF(C23="","",IF(C23+1&gt;保護シート!$B$1,"",C23+1))</f>
        <v>17</v>
      </c>
      <c r="D22" s="14">
        <f>保護シート!E15</f>
        <v>0</v>
      </c>
      <c r="E22" s="14">
        <f>保護シート!F15</f>
        <v>0</v>
      </c>
      <c r="F22" s="14">
        <f>保護シート!G15</f>
        <v>0</v>
      </c>
      <c r="G22" s="14">
        <f>保護シート!H15</f>
        <v>0</v>
      </c>
      <c r="H22" s="14">
        <f>保護シート!I15</f>
        <v>0</v>
      </c>
      <c r="I22" s="14">
        <f>保護シート!J15</f>
        <v>0</v>
      </c>
      <c r="J22" s="14">
        <f>保護シート!K15</f>
        <v>0</v>
      </c>
      <c r="K22" s="14">
        <f>保護シート!L15</f>
        <v>6</v>
      </c>
      <c r="L22" s="14">
        <f>保護シート!M15</f>
        <v>7</v>
      </c>
      <c r="M22" s="14">
        <f>保護シート!N15</f>
        <v>3</v>
      </c>
      <c r="N22" s="14">
        <f>保護シート!O15</f>
        <v>0</v>
      </c>
      <c r="O22" s="14">
        <f>保護シート!P15</f>
        <v>0</v>
      </c>
      <c r="P22" s="14">
        <f>保護シート!Q15</f>
        <v>0</v>
      </c>
      <c r="Q22" s="14">
        <f>保護シート!R15</f>
        <v>0</v>
      </c>
      <c r="R22" s="14">
        <f>保護シート!S15</f>
        <v>0</v>
      </c>
      <c r="S22" s="14">
        <f>保護シート!T15</f>
        <v>0</v>
      </c>
      <c r="T22" s="14">
        <f>保護シート!U15</f>
        <v>0</v>
      </c>
      <c r="U22" s="14">
        <f>保護シート!V15</f>
        <v>0</v>
      </c>
      <c r="V22" s="14">
        <f>保護シート!W15</f>
        <v>0</v>
      </c>
      <c r="W22" s="14">
        <f>保護シート!X15</f>
        <v>0</v>
      </c>
      <c r="X22" s="14">
        <f>保護シート!Y15</f>
        <v>0</v>
      </c>
      <c r="Y22" s="14">
        <f>保護シート!Z15</f>
        <v>0</v>
      </c>
      <c r="Z22" s="14">
        <f>保護シート!AA15</f>
        <v>0</v>
      </c>
      <c r="AA22" s="14">
        <f>保護シート!AB15</f>
        <v>0</v>
      </c>
      <c r="AB22" s="14">
        <f>保護シート!AC15</f>
        <v>0</v>
      </c>
      <c r="AC22" s="14">
        <f>保護シート!AD15</f>
        <v>0</v>
      </c>
      <c r="AD22" s="14">
        <f>保護シート!AE15</f>
        <v>0</v>
      </c>
      <c r="AE22" s="14">
        <f>保護シート!AF15</f>
        <v>0</v>
      </c>
      <c r="AF22" s="14">
        <f>保護シート!AG15</f>
        <v>0</v>
      </c>
      <c r="AG22" s="14">
        <f>保護シート!AH15</f>
        <v>0</v>
      </c>
      <c r="AH22" s="14">
        <f>保護シート!AI15</f>
        <v>0</v>
      </c>
      <c r="AI22" s="14">
        <f>保護シート!AJ15</f>
        <v>0</v>
      </c>
      <c r="AJ22" s="14">
        <f>保護シート!AK15</f>
        <v>0</v>
      </c>
      <c r="AK22" s="14">
        <f>保護シート!AL15</f>
        <v>0</v>
      </c>
      <c r="AL22" s="14">
        <f>保護シート!AM15</f>
        <v>0</v>
      </c>
      <c r="AM22" s="14">
        <f>保護シート!AN15</f>
        <v>0</v>
      </c>
      <c r="AN22" s="14">
        <f>保護シート!AO15</f>
        <v>0</v>
      </c>
      <c r="AO22" s="14">
        <f>保護シート!AP15</f>
        <v>0</v>
      </c>
      <c r="AP22" s="12">
        <f>IF($C$22="","",$C$22*D22)</f>
        <v>0</v>
      </c>
      <c r="AQ22" s="12">
        <f t="shared" ref="AQ22:BY22" si="11">IF($C$22="","",$C$22*E22)</f>
        <v>0</v>
      </c>
      <c r="AR22" s="12">
        <f t="shared" si="11"/>
        <v>0</v>
      </c>
      <c r="AS22" s="12">
        <f t="shared" si="11"/>
        <v>0</v>
      </c>
      <c r="AT22" s="12">
        <f t="shared" si="11"/>
        <v>0</v>
      </c>
      <c r="AU22" s="12">
        <f t="shared" si="11"/>
        <v>0</v>
      </c>
      <c r="AV22" s="12">
        <f t="shared" si="11"/>
        <v>0</v>
      </c>
      <c r="AW22" s="12">
        <f t="shared" si="11"/>
        <v>102</v>
      </c>
      <c r="AX22" s="12">
        <f t="shared" si="11"/>
        <v>119</v>
      </c>
      <c r="AY22" s="12">
        <f t="shared" si="11"/>
        <v>51</v>
      </c>
      <c r="AZ22" s="12">
        <f t="shared" si="11"/>
        <v>0</v>
      </c>
      <c r="BA22" s="12">
        <f t="shared" si="11"/>
        <v>0</v>
      </c>
      <c r="BB22" s="12">
        <f t="shared" si="11"/>
        <v>0</v>
      </c>
      <c r="BC22" s="12">
        <f t="shared" si="11"/>
        <v>0</v>
      </c>
      <c r="BD22" s="12">
        <f t="shared" si="11"/>
        <v>0</v>
      </c>
      <c r="BE22" s="12">
        <f t="shared" si="11"/>
        <v>0</v>
      </c>
      <c r="BF22" s="12">
        <f t="shared" si="11"/>
        <v>0</v>
      </c>
      <c r="BG22" s="12">
        <f t="shared" si="11"/>
        <v>0</v>
      </c>
      <c r="BH22" s="12">
        <f t="shared" si="11"/>
        <v>0</v>
      </c>
      <c r="BI22" s="12">
        <f t="shared" si="11"/>
        <v>0</v>
      </c>
      <c r="BJ22" s="12">
        <f t="shared" si="11"/>
        <v>0</v>
      </c>
      <c r="BK22" s="12">
        <f t="shared" si="11"/>
        <v>0</v>
      </c>
      <c r="BL22" s="12">
        <f t="shared" si="11"/>
        <v>0</v>
      </c>
      <c r="BM22" s="12">
        <f t="shared" si="11"/>
        <v>0</v>
      </c>
      <c r="BN22" s="12">
        <f t="shared" si="11"/>
        <v>0</v>
      </c>
      <c r="BO22" s="12">
        <f t="shared" si="11"/>
        <v>0</v>
      </c>
      <c r="BP22" s="12">
        <f t="shared" si="11"/>
        <v>0</v>
      </c>
      <c r="BQ22" s="12">
        <f t="shared" si="11"/>
        <v>0</v>
      </c>
      <c r="BR22" s="12">
        <f t="shared" si="11"/>
        <v>0</v>
      </c>
      <c r="BS22" s="12">
        <f t="shared" si="11"/>
        <v>0</v>
      </c>
      <c r="BT22" s="12">
        <f t="shared" si="11"/>
        <v>0</v>
      </c>
      <c r="BU22" s="12">
        <f t="shared" si="11"/>
        <v>0</v>
      </c>
      <c r="BV22" s="12">
        <f t="shared" si="11"/>
        <v>0</v>
      </c>
      <c r="BW22" s="12">
        <f t="shared" si="11"/>
        <v>0</v>
      </c>
      <c r="BX22" s="12">
        <f t="shared" si="11"/>
        <v>0</v>
      </c>
      <c r="BY22" s="12">
        <f t="shared" si="11"/>
        <v>0</v>
      </c>
      <c r="BZ22" s="12">
        <f>IF($C$22="","",$C$22*AN22)</f>
        <v>0</v>
      </c>
      <c r="CA22" s="12">
        <f>IF($C$22="","",$C$22*AO22)</f>
        <v>0</v>
      </c>
    </row>
    <row r="23" spans="2:79" ht="15" customHeight="1" x14ac:dyDescent="0.15">
      <c r="B23" s="75"/>
      <c r="C23" s="13">
        <f>IF(C24="","",IF(C24+1&gt;保護シート!$B$1,"",C24+1))</f>
        <v>16</v>
      </c>
      <c r="D23" s="14">
        <f>保護シート!E14</f>
        <v>0</v>
      </c>
      <c r="E23" s="14">
        <f>保護シート!F14</f>
        <v>0</v>
      </c>
      <c r="F23" s="14">
        <f>保護シート!G14</f>
        <v>0</v>
      </c>
      <c r="G23" s="14">
        <f>保護シート!H14</f>
        <v>0</v>
      </c>
      <c r="H23" s="14">
        <f>保護シート!I14</f>
        <v>0</v>
      </c>
      <c r="I23" s="14">
        <f>保護シート!J14</f>
        <v>0</v>
      </c>
      <c r="J23" s="14">
        <f>保護シート!K14</f>
        <v>5</v>
      </c>
      <c r="K23" s="14">
        <f>保護シート!L14</f>
        <v>4</v>
      </c>
      <c r="L23" s="14">
        <f>保護シート!M14</f>
        <v>0</v>
      </c>
      <c r="M23" s="14">
        <f>保護シート!N14</f>
        <v>0</v>
      </c>
      <c r="N23" s="14">
        <f>保護シート!O14</f>
        <v>0</v>
      </c>
      <c r="O23" s="14">
        <f>保護シート!P14</f>
        <v>0</v>
      </c>
      <c r="P23" s="14">
        <f>保護シート!Q14</f>
        <v>0</v>
      </c>
      <c r="Q23" s="14">
        <f>保護シート!R14</f>
        <v>0</v>
      </c>
      <c r="R23" s="14">
        <f>保護シート!S14</f>
        <v>0</v>
      </c>
      <c r="S23" s="14">
        <f>保護シート!T14</f>
        <v>0</v>
      </c>
      <c r="T23" s="14">
        <f>保護シート!U14</f>
        <v>0</v>
      </c>
      <c r="U23" s="14">
        <f>保護シート!V14</f>
        <v>0</v>
      </c>
      <c r="V23" s="14">
        <f>保護シート!W14</f>
        <v>0</v>
      </c>
      <c r="W23" s="14">
        <f>保護シート!X14</f>
        <v>0</v>
      </c>
      <c r="X23" s="14">
        <f>保護シート!Y14</f>
        <v>0</v>
      </c>
      <c r="Y23" s="14">
        <f>保護シート!Z14</f>
        <v>0</v>
      </c>
      <c r="Z23" s="14">
        <f>保護シート!AA14</f>
        <v>0</v>
      </c>
      <c r="AA23" s="14">
        <f>保護シート!AB14</f>
        <v>0</v>
      </c>
      <c r="AB23" s="14">
        <f>保護シート!AC14</f>
        <v>0</v>
      </c>
      <c r="AC23" s="14">
        <f>保護シート!AD14</f>
        <v>0</v>
      </c>
      <c r="AD23" s="14">
        <f>保護シート!AE14</f>
        <v>0</v>
      </c>
      <c r="AE23" s="14">
        <f>保護シート!AF14</f>
        <v>0</v>
      </c>
      <c r="AF23" s="14">
        <f>保護シート!AG14</f>
        <v>0</v>
      </c>
      <c r="AG23" s="14">
        <f>保護シート!AH14</f>
        <v>0</v>
      </c>
      <c r="AH23" s="14">
        <f>保護シート!AI14</f>
        <v>0</v>
      </c>
      <c r="AI23" s="14">
        <f>保護シート!AJ14</f>
        <v>0</v>
      </c>
      <c r="AJ23" s="14">
        <f>保護シート!AK14</f>
        <v>0</v>
      </c>
      <c r="AK23" s="14">
        <f>保護シート!AL14</f>
        <v>0</v>
      </c>
      <c r="AL23" s="14">
        <f>保護シート!AM14</f>
        <v>0</v>
      </c>
      <c r="AM23" s="14">
        <f>保護シート!AN14</f>
        <v>0</v>
      </c>
      <c r="AN23" s="14">
        <f>保護シート!AO14</f>
        <v>0</v>
      </c>
      <c r="AO23" s="14">
        <f>保護シート!AP14</f>
        <v>0</v>
      </c>
      <c r="AP23" s="12">
        <f>IF($C$23="","",$C$23*D23)</f>
        <v>0</v>
      </c>
      <c r="AQ23" s="12">
        <f t="shared" ref="AQ23:BY23" si="12">IF($C$23="","",$C$23*E23)</f>
        <v>0</v>
      </c>
      <c r="AR23" s="12">
        <f t="shared" si="12"/>
        <v>0</v>
      </c>
      <c r="AS23" s="12">
        <f t="shared" si="12"/>
        <v>0</v>
      </c>
      <c r="AT23" s="12">
        <f t="shared" si="12"/>
        <v>0</v>
      </c>
      <c r="AU23" s="12">
        <f t="shared" si="12"/>
        <v>0</v>
      </c>
      <c r="AV23" s="12">
        <f t="shared" si="12"/>
        <v>80</v>
      </c>
      <c r="AW23" s="12">
        <f t="shared" si="12"/>
        <v>64</v>
      </c>
      <c r="AX23" s="12">
        <f t="shared" si="12"/>
        <v>0</v>
      </c>
      <c r="AY23" s="12">
        <f t="shared" si="12"/>
        <v>0</v>
      </c>
      <c r="AZ23" s="12">
        <f t="shared" si="12"/>
        <v>0</v>
      </c>
      <c r="BA23" s="12">
        <f t="shared" si="12"/>
        <v>0</v>
      </c>
      <c r="BB23" s="12">
        <f t="shared" si="12"/>
        <v>0</v>
      </c>
      <c r="BC23" s="12">
        <f t="shared" si="12"/>
        <v>0</v>
      </c>
      <c r="BD23" s="12">
        <f t="shared" si="12"/>
        <v>0</v>
      </c>
      <c r="BE23" s="12">
        <f t="shared" si="12"/>
        <v>0</v>
      </c>
      <c r="BF23" s="12">
        <f t="shared" si="12"/>
        <v>0</v>
      </c>
      <c r="BG23" s="12">
        <f t="shared" si="12"/>
        <v>0</v>
      </c>
      <c r="BH23" s="12">
        <f t="shared" si="12"/>
        <v>0</v>
      </c>
      <c r="BI23" s="12">
        <f t="shared" si="12"/>
        <v>0</v>
      </c>
      <c r="BJ23" s="12">
        <f t="shared" si="12"/>
        <v>0</v>
      </c>
      <c r="BK23" s="12">
        <f t="shared" si="12"/>
        <v>0</v>
      </c>
      <c r="BL23" s="12">
        <f t="shared" si="12"/>
        <v>0</v>
      </c>
      <c r="BM23" s="12">
        <f t="shared" si="12"/>
        <v>0</v>
      </c>
      <c r="BN23" s="12">
        <f t="shared" si="12"/>
        <v>0</v>
      </c>
      <c r="BO23" s="12">
        <f t="shared" si="12"/>
        <v>0</v>
      </c>
      <c r="BP23" s="12">
        <f t="shared" si="12"/>
        <v>0</v>
      </c>
      <c r="BQ23" s="12">
        <f t="shared" si="12"/>
        <v>0</v>
      </c>
      <c r="BR23" s="12">
        <f t="shared" si="12"/>
        <v>0</v>
      </c>
      <c r="BS23" s="12">
        <f t="shared" si="12"/>
        <v>0</v>
      </c>
      <c r="BT23" s="12">
        <f t="shared" si="12"/>
        <v>0</v>
      </c>
      <c r="BU23" s="12">
        <f t="shared" si="12"/>
        <v>0</v>
      </c>
      <c r="BV23" s="12">
        <f t="shared" si="12"/>
        <v>0</v>
      </c>
      <c r="BW23" s="12">
        <f t="shared" si="12"/>
        <v>0</v>
      </c>
      <c r="BX23" s="12">
        <f t="shared" si="12"/>
        <v>0</v>
      </c>
      <c r="BY23" s="12">
        <f t="shared" si="12"/>
        <v>0</v>
      </c>
      <c r="BZ23" s="12">
        <f>IF($C$23="","",$C$23*AN23)</f>
        <v>0</v>
      </c>
      <c r="CA23" s="12">
        <f>IF($C$23="","",$C$23*AO23)</f>
        <v>0</v>
      </c>
    </row>
    <row r="24" spans="2:79" ht="15" customHeight="1" x14ac:dyDescent="0.15">
      <c r="B24" s="75"/>
      <c r="C24" s="13">
        <f>IF(C25="","",IF(C25+1&gt;保護シート!$B$1,"",C25+1))</f>
        <v>15</v>
      </c>
      <c r="D24" s="14">
        <f>保護シート!E13</f>
        <v>0</v>
      </c>
      <c r="E24" s="14">
        <f>保護シート!F13</f>
        <v>0</v>
      </c>
      <c r="F24" s="14">
        <f>保護シート!G13</f>
        <v>0</v>
      </c>
      <c r="G24" s="14">
        <f>保護シート!H13</f>
        <v>0</v>
      </c>
      <c r="H24" s="14">
        <f>保護シート!I13</f>
        <v>0</v>
      </c>
      <c r="I24" s="14">
        <f>保護シート!J13</f>
        <v>0</v>
      </c>
      <c r="J24" s="14">
        <f>保護シート!K13</f>
        <v>3</v>
      </c>
      <c r="K24" s="14">
        <f>保護シート!L13</f>
        <v>3</v>
      </c>
      <c r="L24" s="14">
        <f>保護シート!M13</f>
        <v>0</v>
      </c>
      <c r="M24" s="14">
        <f>保護シート!N13</f>
        <v>0</v>
      </c>
      <c r="N24" s="14">
        <f>保護シート!O13</f>
        <v>0</v>
      </c>
      <c r="O24" s="14">
        <f>保護シート!P13</f>
        <v>0</v>
      </c>
      <c r="P24" s="14">
        <f>保護シート!Q13</f>
        <v>0</v>
      </c>
      <c r="Q24" s="14">
        <f>保護シート!R13</f>
        <v>0</v>
      </c>
      <c r="R24" s="14">
        <f>保護シート!S13</f>
        <v>0</v>
      </c>
      <c r="S24" s="14">
        <f>保護シート!T13</f>
        <v>0</v>
      </c>
      <c r="T24" s="14">
        <f>保護シート!U13</f>
        <v>0</v>
      </c>
      <c r="U24" s="14">
        <f>保護シート!V13</f>
        <v>0</v>
      </c>
      <c r="V24" s="14">
        <f>保護シート!W13</f>
        <v>0</v>
      </c>
      <c r="W24" s="14">
        <f>保護シート!X13</f>
        <v>0</v>
      </c>
      <c r="X24" s="14">
        <f>保護シート!Y13</f>
        <v>0</v>
      </c>
      <c r="Y24" s="14">
        <f>保護シート!Z13</f>
        <v>0</v>
      </c>
      <c r="Z24" s="14">
        <f>保護シート!AA13</f>
        <v>0</v>
      </c>
      <c r="AA24" s="14">
        <f>保護シート!AB13</f>
        <v>0</v>
      </c>
      <c r="AB24" s="14">
        <f>保護シート!AC13</f>
        <v>0</v>
      </c>
      <c r="AC24" s="14">
        <f>保護シート!AD13</f>
        <v>0</v>
      </c>
      <c r="AD24" s="14">
        <f>保護シート!AE13</f>
        <v>0</v>
      </c>
      <c r="AE24" s="14">
        <f>保護シート!AF13</f>
        <v>0</v>
      </c>
      <c r="AF24" s="14">
        <f>保護シート!AG13</f>
        <v>0</v>
      </c>
      <c r="AG24" s="14">
        <f>保護シート!AH13</f>
        <v>0</v>
      </c>
      <c r="AH24" s="14">
        <f>保護シート!AI13</f>
        <v>0</v>
      </c>
      <c r="AI24" s="14">
        <f>保護シート!AJ13</f>
        <v>0</v>
      </c>
      <c r="AJ24" s="14">
        <f>保護シート!AK13</f>
        <v>0</v>
      </c>
      <c r="AK24" s="14">
        <f>保護シート!AL13</f>
        <v>0</v>
      </c>
      <c r="AL24" s="14">
        <f>保護シート!AM13</f>
        <v>0</v>
      </c>
      <c r="AM24" s="14">
        <f>保護シート!AN13</f>
        <v>0</v>
      </c>
      <c r="AN24" s="14">
        <f>保護シート!AO13</f>
        <v>0</v>
      </c>
      <c r="AO24" s="14">
        <f>保護シート!AP13</f>
        <v>0</v>
      </c>
      <c r="AP24" s="12">
        <f>IF($C$24="","",$C$24*D24)</f>
        <v>0</v>
      </c>
      <c r="AQ24" s="12">
        <f t="shared" ref="AQ24:BY24" si="13">IF($C$24="","",$C$24*E24)</f>
        <v>0</v>
      </c>
      <c r="AR24" s="12">
        <f t="shared" si="13"/>
        <v>0</v>
      </c>
      <c r="AS24" s="12">
        <f t="shared" si="13"/>
        <v>0</v>
      </c>
      <c r="AT24" s="12">
        <f t="shared" si="13"/>
        <v>0</v>
      </c>
      <c r="AU24" s="12">
        <f t="shared" si="13"/>
        <v>0</v>
      </c>
      <c r="AV24" s="12">
        <f t="shared" si="13"/>
        <v>45</v>
      </c>
      <c r="AW24" s="12">
        <f t="shared" si="13"/>
        <v>45</v>
      </c>
      <c r="AX24" s="12">
        <f t="shared" si="13"/>
        <v>0</v>
      </c>
      <c r="AY24" s="12">
        <f t="shared" si="13"/>
        <v>0</v>
      </c>
      <c r="AZ24" s="12">
        <f t="shared" si="13"/>
        <v>0</v>
      </c>
      <c r="BA24" s="12">
        <f t="shared" si="13"/>
        <v>0</v>
      </c>
      <c r="BB24" s="12">
        <f t="shared" si="13"/>
        <v>0</v>
      </c>
      <c r="BC24" s="12">
        <f t="shared" si="13"/>
        <v>0</v>
      </c>
      <c r="BD24" s="12">
        <f t="shared" si="13"/>
        <v>0</v>
      </c>
      <c r="BE24" s="12">
        <f t="shared" si="13"/>
        <v>0</v>
      </c>
      <c r="BF24" s="12">
        <f t="shared" si="13"/>
        <v>0</v>
      </c>
      <c r="BG24" s="12">
        <f t="shared" si="13"/>
        <v>0</v>
      </c>
      <c r="BH24" s="12">
        <f t="shared" si="13"/>
        <v>0</v>
      </c>
      <c r="BI24" s="12">
        <f t="shared" si="13"/>
        <v>0</v>
      </c>
      <c r="BJ24" s="12">
        <f t="shared" si="13"/>
        <v>0</v>
      </c>
      <c r="BK24" s="12">
        <f t="shared" si="13"/>
        <v>0</v>
      </c>
      <c r="BL24" s="12">
        <f t="shared" si="13"/>
        <v>0</v>
      </c>
      <c r="BM24" s="12">
        <f t="shared" si="13"/>
        <v>0</v>
      </c>
      <c r="BN24" s="12">
        <f t="shared" si="13"/>
        <v>0</v>
      </c>
      <c r="BO24" s="12">
        <f t="shared" si="13"/>
        <v>0</v>
      </c>
      <c r="BP24" s="12">
        <f t="shared" si="13"/>
        <v>0</v>
      </c>
      <c r="BQ24" s="12">
        <f t="shared" si="13"/>
        <v>0</v>
      </c>
      <c r="BR24" s="12">
        <f t="shared" si="13"/>
        <v>0</v>
      </c>
      <c r="BS24" s="12">
        <f t="shared" si="13"/>
        <v>0</v>
      </c>
      <c r="BT24" s="12">
        <f t="shared" si="13"/>
        <v>0</v>
      </c>
      <c r="BU24" s="12">
        <f t="shared" si="13"/>
        <v>0</v>
      </c>
      <c r="BV24" s="12">
        <f t="shared" si="13"/>
        <v>0</v>
      </c>
      <c r="BW24" s="12">
        <f t="shared" si="13"/>
        <v>0</v>
      </c>
      <c r="BX24" s="12">
        <f t="shared" si="13"/>
        <v>0</v>
      </c>
      <c r="BY24" s="12">
        <f t="shared" si="13"/>
        <v>0</v>
      </c>
      <c r="BZ24" s="12">
        <f>IF($C$24="","",$C$24*AN24)</f>
        <v>0</v>
      </c>
      <c r="CA24" s="12">
        <f>IF($C$24="","",$C$24*AO24)</f>
        <v>0</v>
      </c>
    </row>
    <row r="25" spans="2:79" ht="15" customHeight="1" x14ac:dyDescent="0.15">
      <c r="B25" s="75"/>
      <c r="C25" s="13">
        <f>IF(C26="","",IF(C26+1&gt;保護シート!$B$1,"",C26+1))</f>
        <v>14</v>
      </c>
      <c r="D25" s="14">
        <f>保護シート!E12</f>
        <v>0</v>
      </c>
      <c r="E25" s="14">
        <f>保護シート!F12</f>
        <v>0</v>
      </c>
      <c r="F25" s="14">
        <f>保護シート!G12</f>
        <v>0</v>
      </c>
      <c r="G25" s="14">
        <f>保護シート!H12</f>
        <v>0</v>
      </c>
      <c r="H25" s="14">
        <f>保護シート!I12</f>
        <v>0</v>
      </c>
      <c r="I25" s="14">
        <f>保護シート!J12</f>
        <v>3</v>
      </c>
      <c r="J25" s="14">
        <f>保護シート!K12</f>
        <v>4</v>
      </c>
      <c r="K25" s="14">
        <f>保護シート!L12</f>
        <v>0</v>
      </c>
      <c r="L25" s="14">
        <f>保護シート!M12</f>
        <v>0</v>
      </c>
      <c r="M25" s="14">
        <f>保護シート!N12</f>
        <v>0</v>
      </c>
      <c r="N25" s="14">
        <f>保護シート!O12</f>
        <v>0</v>
      </c>
      <c r="O25" s="14">
        <f>保護シート!P12</f>
        <v>0</v>
      </c>
      <c r="P25" s="14">
        <f>保護シート!Q12</f>
        <v>0</v>
      </c>
      <c r="Q25" s="14">
        <f>保護シート!R12</f>
        <v>0</v>
      </c>
      <c r="R25" s="14">
        <f>保護シート!S12</f>
        <v>0</v>
      </c>
      <c r="S25" s="14">
        <f>保護シート!T12</f>
        <v>0</v>
      </c>
      <c r="T25" s="14">
        <f>保護シート!U12</f>
        <v>0</v>
      </c>
      <c r="U25" s="14">
        <f>保護シート!V12</f>
        <v>0</v>
      </c>
      <c r="V25" s="14">
        <f>保護シート!W12</f>
        <v>0</v>
      </c>
      <c r="W25" s="14">
        <f>保護シート!X12</f>
        <v>0</v>
      </c>
      <c r="X25" s="14">
        <f>保護シート!Y12</f>
        <v>0</v>
      </c>
      <c r="Y25" s="14">
        <f>保護シート!Z12</f>
        <v>0</v>
      </c>
      <c r="Z25" s="14">
        <f>保護シート!AA12</f>
        <v>0</v>
      </c>
      <c r="AA25" s="14">
        <f>保護シート!AB12</f>
        <v>0</v>
      </c>
      <c r="AB25" s="14">
        <f>保護シート!AC12</f>
        <v>0</v>
      </c>
      <c r="AC25" s="14">
        <f>保護シート!AD12</f>
        <v>0</v>
      </c>
      <c r="AD25" s="14">
        <f>保護シート!AE12</f>
        <v>0</v>
      </c>
      <c r="AE25" s="14">
        <f>保護シート!AF12</f>
        <v>0</v>
      </c>
      <c r="AF25" s="14">
        <f>保護シート!AG12</f>
        <v>0</v>
      </c>
      <c r="AG25" s="14">
        <f>保護シート!AH12</f>
        <v>0</v>
      </c>
      <c r="AH25" s="14">
        <f>保護シート!AI12</f>
        <v>0</v>
      </c>
      <c r="AI25" s="14">
        <f>保護シート!AJ12</f>
        <v>0</v>
      </c>
      <c r="AJ25" s="14">
        <f>保護シート!AK12</f>
        <v>0</v>
      </c>
      <c r="AK25" s="14">
        <f>保護シート!AL12</f>
        <v>0</v>
      </c>
      <c r="AL25" s="14">
        <f>保護シート!AM12</f>
        <v>0</v>
      </c>
      <c r="AM25" s="14">
        <f>保護シート!AN12</f>
        <v>0</v>
      </c>
      <c r="AN25" s="14">
        <f>保護シート!AO12</f>
        <v>0</v>
      </c>
      <c r="AO25" s="14">
        <f>保護シート!AP12</f>
        <v>0</v>
      </c>
      <c r="AP25" s="12">
        <f>IF($C$25="","",$C$25*D25)</f>
        <v>0</v>
      </c>
      <c r="AQ25" s="12">
        <f t="shared" ref="AQ25:BY25" si="14">IF($C$25="","",$C$25*E25)</f>
        <v>0</v>
      </c>
      <c r="AR25" s="12">
        <f t="shared" si="14"/>
        <v>0</v>
      </c>
      <c r="AS25" s="12">
        <f t="shared" si="14"/>
        <v>0</v>
      </c>
      <c r="AT25" s="12">
        <f t="shared" si="14"/>
        <v>0</v>
      </c>
      <c r="AU25" s="12">
        <f t="shared" si="14"/>
        <v>42</v>
      </c>
      <c r="AV25" s="12">
        <f t="shared" si="14"/>
        <v>56</v>
      </c>
      <c r="AW25" s="12">
        <f t="shared" si="14"/>
        <v>0</v>
      </c>
      <c r="AX25" s="12">
        <f t="shared" si="14"/>
        <v>0</v>
      </c>
      <c r="AY25" s="12">
        <f t="shared" si="14"/>
        <v>0</v>
      </c>
      <c r="AZ25" s="12">
        <f t="shared" si="14"/>
        <v>0</v>
      </c>
      <c r="BA25" s="12">
        <f t="shared" si="14"/>
        <v>0</v>
      </c>
      <c r="BB25" s="12">
        <f t="shared" si="14"/>
        <v>0</v>
      </c>
      <c r="BC25" s="12">
        <f t="shared" si="14"/>
        <v>0</v>
      </c>
      <c r="BD25" s="12">
        <f t="shared" si="14"/>
        <v>0</v>
      </c>
      <c r="BE25" s="12">
        <f t="shared" si="14"/>
        <v>0</v>
      </c>
      <c r="BF25" s="12">
        <f t="shared" si="14"/>
        <v>0</v>
      </c>
      <c r="BG25" s="12">
        <f t="shared" si="14"/>
        <v>0</v>
      </c>
      <c r="BH25" s="12">
        <f t="shared" si="14"/>
        <v>0</v>
      </c>
      <c r="BI25" s="12">
        <f t="shared" si="14"/>
        <v>0</v>
      </c>
      <c r="BJ25" s="12">
        <f t="shared" si="14"/>
        <v>0</v>
      </c>
      <c r="BK25" s="12">
        <f t="shared" si="14"/>
        <v>0</v>
      </c>
      <c r="BL25" s="12">
        <f t="shared" si="14"/>
        <v>0</v>
      </c>
      <c r="BM25" s="12">
        <f t="shared" si="14"/>
        <v>0</v>
      </c>
      <c r="BN25" s="12">
        <f t="shared" si="14"/>
        <v>0</v>
      </c>
      <c r="BO25" s="12">
        <f t="shared" si="14"/>
        <v>0</v>
      </c>
      <c r="BP25" s="12">
        <f t="shared" si="14"/>
        <v>0</v>
      </c>
      <c r="BQ25" s="12">
        <f t="shared" si="14"/>
        <v>0</v>
      </c>
      <c r="BR25" s="12">
        <f t="shared" si="14"/>
        <v>0</v>
      </c>
      <c r="BS25" s="12">
        <f t="shared" si="14"/>
        <v>0</v>
      </c>
      <c r="BT25" s="12">
        <f t="shared" si="14"/>
        <v>0</v>
      </c>
      <c r="BU25" s="12">
        <f t="shared" si="14"/>
        <v>0</v>
      </c>
      <c r="BV25" s="12">
        <f t="shared" si="14"/>
        <v>0</v>
      </c>
      <c r="BW25" s="12">
        <f t="shared" si="14"/>
        <v>0</v>
      </c>
      <c r="BX25" s="12">
        <f t="shared" si="14"/>
        <v>0</v>
      </c>
      <c r="BY25" s="12">
        <f t="shared" si="14"/>
        <v>0</v>
      </c>
      <c r="BZ25" s="12">
        <f>IF($C$25="","",$C$25*AN25)</f>
        <v>0</v>
      </c>
      <c r="CA25" s="12">
        <f>IF($C$25="","",$C$25*AO25)</f>
        <v>0</v>
      </c>
    </row>
    <row r="26" spans="2:79" ht="15" customHeight="1" x14ac:dyDescent="0.15">
      <c r="B26" s="75"/>
      <c r="C26" s="13">
        <f>IF(C27="","",IF(C27+1&gt;保護シート!$B$1,"",C27+1))</f>
        <v>13</v>
      </c>
      <c r="D26" s="14">
        <f>保護シート!E11</f>
        <v>0</v>
      </c>
      <c r="E26" s="14">
        <f>保護シート!F11</f>
        <v>0</v>
      </c>
      <c r="F26" s="14">
        <f>保護シート!G11</f>
        <v>0</v>
      </c>
      <c r="G26" s="14">
        <f>保護シート!H11</f>
        <v>0</v>
      </c>
      <c r="H26" s="14">
        <f>保護シート!I11</f>
        <v>5</v>
      </c>
      <c r="I26" s="14">
        <f>保護シート!J11</f>
        <v>2</v>
      </c>
      <c r="J26" s="14">
        <f>保護シート!K11</f>
        <v>4</v>
      </c>
      <c r="K26" s="14">
        <f>保護シート!L11</f>
        <v>0</v>
      </c>
      <c r="L26" s="14">
        <f>保護シート!M11</f>
        <v>0</v>
      </c>
      <c r="M26" s="14">
        <f>保護シート!N11</f>
        <v>0</v>
      </c>
      <c r="N26" s="14">
        <f>保護シート!O11</f>
        <v>0</v>
      </c>
      <c r="O26" s="14">
        <f>保護シート!P11</f>
        <v>0</v>
      </c>
      <c r="P26" s="14">
        <f>保護シート!Q11</f>
        <v>0</v>
      </c>
      <c r="Q26" s="14">
        <f>保護シート!R11</f>
        <v>0</v>
      </c>
      <c r="R26" s="14">
        <f>保護シート!S11</f>
        <v>0</v>
      </c>
      <c r="S26" s="14">
        <f>保護シート!T11</f>
        <v>0</v>
      </c>
      <c r="T26" s="14">
        <f>保護シート!U11</f>
        <v>0</v>
      </c>
      <c r="U26" s="14">
        <f>保護シート!V11</f>
        <v>0</v>
      </c>
      <c r="V26" s="14">
        <f>保護シート!W11</f>
        <v>0</v>
      </c>
      <c r="W26" s="14">
        <f>保護シート!X11</f>
        <v>0</v>
      </c>
      <c r="X26" s="14">
        <f>保護シート!Y11</f>
        <v>0</v>
      </c>
      <c r="Y26" s="14">
        <f>保護シート!Z11</f>
        <v>0</v>
      </c>
      <c r="Z26" s="14">
        <f>保護シート!AA11</f>
        <v>0</v>
      </c>
      <c r="AA26" s="14">
        <f>保護シート!AB11</f>
        <v>0</v>
      </c>
      <c r="AB26" s="14">
        <f>保護シート!AC11</f>
        <v>0</v>
      </c>
      <c r="AC26" s="14">
        <f>保護シート!AD11</f>
        <v>0</v>
      </c>
      <c r="AD26" s="14">
        <f>保護シート!AE11</f>
        <v>0</v>
      </c>
      <c r="AE26" s="14">
        <f>保護シート!AF11</f>
        <v>0</v>
      </c>
      <c r="AF26" s="14">
        <f>保護シート!AG11</f>
        <v>0</v>
      </c>
      <c r="AG26" s="14">
        <f>保護シート!AH11</f>
        <v>0</v>
      </c>
      <c r="AH26" s="14">
        <f>保護シート!AI11</f>
        <v>0</v>
      </c>
      <c r="AI26" s="14">
        <f>保護シート!AJ11</f>
        <v>0</v>
      </c>
      <c r="AJ26" s="14">
        <f>保護シート!AK11</f>
        <v>0</v>
      </c>
      <c r="AK26" s="14">
        <f>保護シート!AL11</f>
        <v>0</v>
      </c>
      <c r="AL26" s="14">
        <f>保護シート!AM11</f>
        <v>0</v>
      </c>
      <c r="AM26" s="14">
        <f>保護シート!AN11</f>
        <v>0</v>
      </c>
      <c r="AN26" s="14">
        <f>保護シート!AO11</f>
        <v>0</v>
      </c>
      <c r="AO26" s="14">
        <f>保護シート!AP11</f>
        <v>0</v>
      </c>
      <c r="AP26" s="12">
        <f>IF($C$26="","",$C$26*D26)</f>
        <v>0</v>
      </c>
      <c r="AQ26" s="12">
        <f t="shared" ref="AQ26:BY26" si="15">IF($C$26="","",$C$26*E26)</f>
        <v>0</v>
      </c>
      <c r="AR26" s="12">
        <f t="shared" si="15"/>
        <v>0</v>
      </c>
      <c r="AS26" s="12">
        <f t="shared" si="15"/>
        <v>0</v>
      </c>
      <c r="AT26" s="12">
        <f t="shared" si="15"/>
        <v>65</v>
      </c>
      <c r="AU26" s="12">
        <f t="shared" si="15"/>
        <v>26</v>
      </c>
      <c r="AV26" s="12">
        <f t="shared" si="15"/>
        <v>52</v>
      </c>
      <c r="AW26" s="12">
        <f t="shared" si="15"/>
        <v>0</v>
      </c>
      <c r="AX26" s="12">
        <f t="shared" si="15"/>
        <v>0</v>
      </c>
      <c r="AY26" s="12">
        <f t="shared" si="15"/>
        <v>0</v>
      </c>
      <c r="AZ26" s="12">
        <f t="shared" si="15"/>
        <v>0</v>
      </c>
      <c r="BA26" s="12">
        <f t="shared" si="15"/>
        <v>0</v>
      </c>
      <c r="BB26" s="12">
        <f t="shared" si="15"/>
        <v>0</v>
      </c>
      <c r="BC26" s="12">
        <f t="shared" si="15"/>
        <v>0</v>
      </c>
      <c r="BD26" s="12">
        <f t="shared" si="15"/>
        <v>0</v>
      </c>
      <c r="BE26" s="12">
        <f t="shared" si="15"/>
        <v>0</v>
      </c>
      <c r="BF26" s="12">
        <f t="shared" si="15"/>
        <v>0</v>
      </c>
      <c r="BG26" s="12">
        <f t="shared" si="15"/>
        <v>0</v>
      </c>
      <c r="BH26" s="12">
        <f t="shared" si="15"/>
        <v>0</v>
      </c>
      <c r="BI26" s="12">
        <f t="shared" si="15"/>
        <v>0</v>
      </c>
      <c r="BJ26" s="12">
        <f t="shared" si="15"/>
        <v>0</v>
      </c>
      <c r="BK26" s="12">
        <f t="shared" si="15"/>
        <v>0</v>
      </c>
      <c r="BL26" s="12">
        <f t="shared" si="15"/>
        <v>0</v>
      </c>
      <c r="BM26" s="12">
        <f t="shared" si="15"/>
        <v>0</v>
      </c>
      <c r="BN26" s="12">
        <f t="shared" si="15"/>
        <v>0</v>
      </c>
      <c r="BO26" s="12">
        <f t="shared" si="15"/>
        <v>0</v>
      </c>
      <c r="BP26" s="12">
        <f t="shared" si="15"/>
        <v>0</v>
      </c>
      <c r="BQ26" s="12">
        <f t="shared" si="15"/>
        <v>0</v>
      </c>
      <c r="BR26" s="12">
        <f t="shared" si="15"/>
        <v>0</v>
      </c>
      <c r="BS26" s="12">
        <f t="shared" si="15"/>
        <v>0</v>
      </c>
      <c r="BT26" s="12">
        <f t="shared" si="15"/>
        <v>0</v>
      </c>
      <c r="BU26" s="12">
        <f t="shared" si="15"/>
        <v>0</v>
      </c>
      <c r="BV26" s="12">
        <f t="shared" si="15"/>
        <v>0</v>
      </c>
      <c r="BW26" s="12">
        <f t="shared" si="15"/>
        <v>0</v>
      </c>
      <c r="BX26" s="12">
        <f t="shared" si="15"/>
        <v>0</v>
      </c>
      <c r="BY26" s="12">
        <f t="shared" si="15"/>
        <v>0</v>
      </c>
      <c r="BZ26" s="12">
        <f>IF($C$26="","",$C$26*AN26)</f>
        <v>0</v>
      </c>
      <c r="CA26" s="12">
        <f>IF($C$26="","",$C$26*AO26)</f>
        <v>0</v>
      </c>
    </row>
    <row r="27" spans="2:79" ht="15" customHeight="1" x14ac:dyDescent="0.15">
      <c r="B27" s="75"/>
      <c r="C27" s="13">
        <f>IF(C28="","",IF(C28+1&gt;保護シート!$B$1,"",C28+1))</f>
        <v>12</v>
      </c>
      <c r="D27" s="14">
        <f>保護シート!E10</f>
        <v>0</v>
      </c>
      <c r="E27" s="14">
        <f>保護シート!F10</f>
        <v>0</v>
      </c>
      <c r="F27" s="14">
        <f>保護シート!G10</f>
        <v>0</v>
      </c>
      <c r="G27" s="14">
        <f>保護シート!H10</f>
        <v>0</v>
      </c>
      <c r="H27" s="14">
        <f>保護シート!I10</f>
        <v>5</v>
      </c>
      <c r="I27" s="14">
        <f>保護シート!J10</f>
        <v>2</v>
      </c>
      <c r="J27" s="14">
        <f>保護シート!K10</f>
        <v>0</v>
      </c>
      <c r="K27" s="14">
        <f>保護シート!L10</f>
        <v>0</v>
      </c>
      <c r="L27" s="14">
        <f>保護シート!M10</f>
        <v>0</v>
      </c>
      <c r="M27" s="14">
        <f>保護シート!N10</f>
        <v>0</v>
      </c>
      <c r="N27" s="14">
        <f>保護シート!O10</f>
        <v>0</v>
      </c>
      <c r="O27" s="14">
        <f>保護シート!P10</f>
        <v>0</v>
      </c>
      <c r="P27" s="14">
        <f>保護シート!Q10</f>
        <v>0</v>
      </c>
      <c r="Q27" s="14">
        <f>保護シート!R10</f>
        <v>0</v>
      </c>
      <c r="R27" s="14">
        <f>保護シート!S10</f>
        <v>0</v>
      </c>
      <c r="S27" s="14">
        <f>保護シート!T10</f>
        <v>0</v>
      </c>
      <c r="T27" s="14">
        <f>保護シート!U10</f>
        <v>0</v>
      </c>
      <c r="U27" s="14">
        <f>保護シート!V10</f>
        <v>0</v>
      </c>
      <c r="V27" s="14">
        <f>保護シート!W10</f>
        <v>0</v>
      </c>
      <c r="W27" s="14">
        <f>保護シート!X10</f>
        <v>0</v>
      </c>
      <c r="X27" s="14">
        <f>保護シート!Y10</f>
        <v>0</v>
      </c>
      <c r="Y27" s="14">
        <f>保護シート!Z10</f>
        <v>0</v>
      </c>
      <c r="Z27" s="14">
        <f>保護シート!AA10</f>
        <v>0</v>
      </c>
      <c r="AA27" s="14">
        <f>保護シート!AB10</f>
        <v>0</v>
      </c>
      <c r="AB27" s="14">
        <f>保護シート!AC10</f>
        <v>0</v>
      </c>
      <c r="AC27" s="14">
        <f>保護シート!AD10</f>
        <v>0</v>
      </c>
      <c r="AD27" s="14">
        <f>保護シート!AE10</f>
        <v>0</v>
      </c>
      <c r="AE27" s="14">
        <f>保護シート!AF10</f>
        <v>0</v>
      </c>
      <c r="AF27" s="14">
        <f>保護シート!AG10</f>
        <v>0</v>
      </c>
      <c r="AG27" s="14">
        <f>保護シート!AH10</f>
        <v>0</v>
      </c>
      <c r="AH27" s="14">
        <f>保護シート!AI10</f>
        <v>0</v>
      </c>
      <c r="AI27" s="14">
        <f>保護シート!AJ10</f>
        <v>0</v>
      </c>
      <c r="AJ27" s="14">
        <f>保護シート!AK10</f>
        <v>0</v>
      </c>
      <c r="AK27" s="14">
        <f>保護シート!AL10</f>
        <v>0</v>
      </c>
      <c r="AL27" s="14">
        <f>保護シート!AM10</f>
        <v>0</v>
      </c>
      <c r="AM27" s="14">
        <f>保護シート!AN10</f>
        <v>0</v>
      </c>
      <c r="AN27" s="14">
        <f>保護シート!AO10</f>
        <v>0</v>
      </c>
      <c r="AO27" s="14">
        <f>保護シート!AP10</f>
        <v>0</v>
      </c>
      <c r="AP27" s="12">
        <f>IF($C$27="","",$C$27*D27)</f>
        <v>0</v>
      </c>
      <c r="AQ27" s="12">
        <f t="shared" ref="AQ27:BY27" si="16">IF($C$27="","",$C$27*E27)</f>
        <v>0</v>
      </c>
      <c r="AR27" s="12">
        <f t="shared" si="16"/>
        <v>0</v>
      </c>
      <c r="AS27" s="12">
        <f t="shared" si="16"/>
        <v>0</v>
      </c>
      <c r="AT27" s="12">
        <f t="shared" si="16"/>
        <v>60</v>
      </c>
      <c r="AU27" s="12">
        <f t="shared" si="16"/>
        <v>24</v>
      </c>
      <c r="AV27" s="12">
        <f t="shared" si="16"/>
        <v>0</v>
      </c>
      <c r="AW27" s="12">
        <f t="shared" si="16"/>
        <v>0</v>
      </c>
      <c r="AX27" s="12">
        <f t="shared" si="16"/>
        <v>0</v>
      </c>
      <c r="AY27" s="12">
        <f t="shared" si="16"/>
        <v>0</v>
      </c>
      <c r="AZ27" s="12">
        <f t="shared" si="16"/>
        <v>0</v>
      </c>
      <c r="BA27" s="12">
        <f t="shared" si="16"/>
        <v>0</v>
      </c>
      <c r="BB27" s="12">
        <f t="shared" si="16"/>
        <v>0</v>
      </c>
      <c r="BC27" s="12">
        <f t="shared" si="16"/>
        <v>0</v>
      </c>
      <c r="BD27" s="12">
        <f t="shared" si="16"/>
        <v>0</v>
      </c>
      <c r="BE27" s="12">
        <f t="shared" si="16"/>
        <v>0</v>
      </c>
      <c r="BF27" s="12">
        <f t="shared" si="16"/>
        <v>0</v>
      </c>
      <c r="BG27" s="12">
        <f t="shared" si="16"/>
        <v>0</v>
      </c>
      <c r="BH27" s="12">
        <f t="shared" si="16"/>
        <v>0</v>
      </c>
      <c r="BI27" s="12">
        <f t="shared" si="16"/>
        <v>0</v>
      </c>
      <c r="BJ27" s="12">
        <f t="shared" si="16"/>
        <v>0</v>
      </c>
      <c r="BK27" s="12">
        <f t="shared" si="16"/>
        <v>0</v>
      </c>
      <c r="BL27" s="12">
        <f t="shared" si="16"/>
        <v>0</v>
      </c>
      <c r="BM27" s="12">
        <f t="shared" si="16"/>
        <v>0</v>
      </c>
      <c r="BN27" s="12">
        <f t="shared" si="16"/>
        <v>0</v>
      </c>
      <c r="BO27" s="12">
        <f t="shared" si="16"/>
        <v>0</v>
      </c>
      <c r="BP27" s="12">
        <f t="shared" si="16"/>
        <v>0</v>
      </c>
      <c r="BQ27" s="12">
        <f t="shared" si="16"/>
        <v>0</v>
      </c>
      <c r="BR27" s="12">
        <f t="shared" si="16"/>
        <v>0</v>
      </c>
      <c r="BS27" s="12">
        <f t="shared" si="16"/>
        <v>0</v>
      </c>
      <c r="BT27" s="12">
        <f t="shared" si="16"/>
        <v>0</v>
      </c>
      <c r="BU27" s="12">
        <f t="shared" si="16"/>
        <v>0</v>
      </c>
      <c r="BV27" s="12">
        <f t="shared" si="16"/>
        <v>0</v>
      </c>
      <c r="BW27" s="12">
        <f t="shared" si="16"/>
        <v>0</v>
      </c>
      <c r="BX27" s="12">
        <f t="shared" si="16"/>
        <v>0</v>
      </c>
      <c r="BY27" s="12">
        <f t="shared" si="16"/>
        <v>0</v>
      </c>
      <c r="BZ27" s="12">
        <f>IF($C$27="","",$C$27*AN27)</f>
        <v>0</v>
      </c>
      <c r="CA27" s="12">
        <f>IF($C$27="","",$C$27*AO27)</f>
        <v>0</v>
      </c>
    </row>
    <row r="28" spans="2:79" ht="15" customHeight="1" x14ac:dyDescent="0.15">
      <c r="B28" s="75"/>
      <c r="C28" s="13">
        <f>IF(C29="","",IF(C29+1&gt;保護シート!$B$1,"",C29+1))</f>
        <v>11</v>
      </c>
      <c r="D28" s="14">
        <f>保護シート!E9</f>
        <v>0</v>
      </c>
      <c r="E28" s="14">
        <f>保護シート!F9</f>
        <v>0</v>
      </c>
      <c r="F28" s="14">
        <f>保護シート!G9</f>
        <v>0</v>
      </c>
      <c r="G28" s="14">
        <f>保護シート!H9</f>
        <v>30</v>
      </c>
      <c r="H28" s="14">
        <f>保護シート!I9</f>
        <v>0</v>
      </c>
      <c r="I28" s="14">
        <f>保護シート!J9</f>
        <v>0</v>
      </c>
      <c r="J28" s="14">
        <f>保護シート!K9</f>
        <v>0</v>
      </c>
      <c r="K28" s="14">
        <f>保護シート!L9</f>
        <v>0</v>
      </c>
      <c r="L28" s="14">
        <f>保護シート!M9</f>
        <v>0</v>
      </c>
      <c r="M28" s="14">
        <f>保護シート!N9</f>
        <v>0</v>
      </c>
      <c r="N28" s="14">
        <f>保護シート!O9</f>
        <v>0</v>
      </c>
      <c r="O28" s="14">
        <f>保護シート!P9</f>
        <v>0</v>
      </c>
      <c r="P28" s="14">
        <f>保護シート!Q9</f>
        <v>0</v>
      </c>
      <c r="Q28" s="14">
        <f>保護シート!R9</f>
        <v>0</v>
      </c>
      <c r="R28" s="14">
        <f>保護シート!S9</f>
        <v>0</v>
      </c>
      <c r="S28" s="14">
        <f>保護シート!T9</f>
        <v>0</v>
      </c>
      <c r="T28" s="14">
        <f>保護シート!U9</f>
        <v>0</v>
      </c>
      <c r="U28" s="14">
        <f>保護シート!V9</f>
        <v>0</v>
      </c>
      <c r="V28" s="14">
        <f>保護シート!W9</f>
        <v>0</v>
      </c>
      <c r="W28" s="14">
        <f>保護シート!X9</f>
        <v>0</v>
      </c>
      <c r="X28" s="14">
        <f>保護シート!Y9</f>
        <v>0</v>
      </c>
      <c r="Y28" s="14">
        <f>保護シート!Z9</f>
        <v>0</v>
      </c>
      <c r="Z28" s="14">
        <f>保護シート!AA9</f>
        <v>0</v>
      </c>
      <c r="AA28" s="14">
        <f>保護シート!AB9</f>
        <v>0</v>
      </c>
      <c r="AB28" s="14">
        <f>保護シート!AC9</f>
        <v>0</v>
      </c>
      <c r="AC28" s="14">
        <f>保護シート!AD9</f>
        <v>0</v>
      </c>
      <c r="AD28" s="14">
        <f>保護シート!AE9</f>
        <v>0</v>
      </c>
      <c r="AE28" s="14">
        <f>保護シート!AF9</f>
        <v>0</v>
      </c>
      <c r="AF28" s="14">
        <f>保護シート!AG9</f>
        <v>0</v>
      </c>
      <c r="AG28" s="14">
        <f>保護シート!AH9</f>
        <v>0</v>
      </c>
      <c r="AH28" s="14">
        <f>保護シート!AI9</f>
        <v>0</v>
      </c>
      <c r="AI28" s="14">
        <f>保護シート!AJ9</f>
        <v>0</v>
      </c>
      <c r="AJ28" s="14">
        <f>保護シート!AK9</f>
        <v>0</v>
      </c>
      <c r="AK28" s="14">
        <f>保護シート!AL9</f>
        <v>0</v>
      </c>
      <c r="AL28" s="14">
        <f>保護シート!AM9</f>
        <v>0</v>
      </c>
      <c r="AM28" s="14">
        <f>保護シート!AN9</f>
        <v>0</v>
      </c>
      <c r="AN28" s="14">
        <f>保護シート!AO9</f>
        <v>0</v>
      </c>
      <c r="AO28" s="14">
        <f>保護シート!AP9</f>
        <v>0</v>
      </c>
      <c r="AP28" s="12">
        <f>IF($C$28="","",$C$28*D28)</f>
        <v>0</v>
      </c>
      <c r="AQ28" s="12">
        <f t="shared" ref="AQ28:BY28" si="17">IF($C$28="","",$C$28*E28)</f>
        <v>0</v>
      </c>
      <c r="AR28" s="12">
        <f t="shared" si="17"/>
        <v>0</v>
      </c>
      <c r="AS28" s="12">
        <f t="shared" si="17"/>
        <v>330</v>
      </c>
      <c r="AT28" s="12">
        <f t="shared" si="17"/>
        <v>0</v>
      </c>
      <c r="AU28" s="12">
        <f t="shared" si="17"/>
        <v>0</v>
      </c>
      <c r="AV28" s="12">
        <f t="shared" si="17"/>
        <v>0</v>
      </c>
      <c r="AW28" s="12">
        <f t="shared" si="17"/>
        <v>0</v>
      </c>
      <c r="AX28" s="12">
        <f t="shared" si="17"/>
        <v>0</v>
      </c>
      <c r="AY28" s="12">
        <f t="shared" si="17"/>
        <v>0</v>
      </c>
      <c r="AZ28" s="12">
        <f t="shared" si="17"/>
        <v>0</v>
      </c>
      <c r="BA28" s="12">
        <f t="shared" si="17"/>
        <v>0</v>
      </c>
      <c r="BB28" s="12">
        <f t="shared" si="17"/>
        <v>0</v>
      </c>
      <c r="BC28" s="12">
        <f t="shared" si="17"/>
        <v>0</v>
      </c>
      <c r="BD28" s="12">
        <f t="shared" si="17"/>
        <v>0</v>
      </c>
      <c r="BE28" s="12">
        <f t="shared" si="17"/>
        <v>0</v>
      </c>
      <c r="BF28" s="12">
        <f t="shared" si="17"/>
        <v>0</v>
      </c>
      <c r="BG28" s="12">
        <f t="shared" si="17"/>
        <v>0</v>
      </c>
      <c r="BH28" s="12">
        <f t="shared" si="17"/>
        <v>0</v>
      </c>
      <c r="BI28" s="12">
        <f t="shared" si="17"/>
        <v>0</v>
      </c>
      <c r="BJ28" s="12">
        <f t="shared" si="17"/>
        <v>0</v>
      </c>
      <c r="BK28" s="12">
        <f t="shared" si="17"/>
        <v>0</v>
      </c>
      <c r="BL28" s="12">
        <f t="shared" si="17"/>
        <v>0</v>
      </c>
      <c r="BM28" s="12">
        <f t="shared" si="17"/>
        <v>0</v>
      </c>
      <c r="BN28" s="12">
        <f t="shared" si="17"/>
        <v>0</v>
      </c>
      <c r="BO28" s="12">
        <f t="shared" si="17"/>
        <v>0</v>
      </c>
      <c r="BP28" s="12">
        <f t="shared" si="17"/>
        <v>0</v>
      </c>
      <c r="BQ28" s="12">
        <f t="shared" si="17"/>
        <v>0</v>
      </c>
      <c r="BR28" s="12">
        <f t="shared" si="17"/>
        <v>0</v>
      </c>
      <c r="BS28" s="12">
        <f t="shared" si="17"/>
        <v>0</v>
      </c>
      <c r="BT28" s="12">
        <f t="shared" si="17"/>
        <v>0</v>
      </c>
      <c r="BU28" s="12">
        <f t="shared" si="17"/>
        <v>0</v>
      </c>
      <c r="BV28" s="12">
        <f t="shared" si="17"/>
        <v>0</v>
      </c>
      <c r="BW28" s="12">
        <f t="shared" si="17"/>
        <v>0</v>
      </c>
      <c r="BX28" s="12">
        <f t="shared" si="17"/>
        <v>0</v>
      </c>
      <c r="BY28" s="12">
        <f t="shared" si="17"/>
        <v>0</v>
      </c>
      <c r="BZ28" s="12">
        <f>IF($C$28="","",$C$28*AN28)</f>
        <v>0</v>
      </c>
      <c r="CA28" s="12">
        <f>IF($C$28="","",$C$28*AO28)</f>
        <v>0</v>
      </c>
    </row>
    <row r="29" spans="2:79" ht="15" customHeight="1" x14ac:dyDescent="0.15">
      <c r="B29" s="75"/>
      <c r="C29" s="13">
        <f>IF(C30="","",IF(C30+1&gt;保護シート!$B$1,"",C30+1))</f>
        <v>10</v>
      </c>
      <c r="D29" s="14">
        <f>保護シート!E8</f>
        <v>0</v>
      </c>
      <c r="E29" s="14">
        <f>保護シート!F8</f>
        <v>0</v>
      </c>
      <c r="F29" s="14">
        <f>保護シート!G8</f>
        <v>2</v>
      </c>
      <c r="G29" s="14">
        <f>保護シート!H8</f>
        <v>0</v>
      </c>
      <c r="H29" s="14">
        <f>保護シート!I8</f>
        <v>0</v>
      </c>
      <c r="I29" s="14">
        <f>保護シート!J8</f>
        <v>0</v>
      </c>
      <c r="J29" s="14">
        <f>保護シート!K8</f>
        <v>0</v>
      </c>
      <c r="K29" s="14">
        <f>保護シート!L8</f>
        <v>0</v>
      </c>
      <c r="L29" s="14">
        <f>保護シート!M8</f>
        <v>0</v>
      </c>
      <c r="M29" s="14">
        <f>保護シート!N8</f>
        <v>0</v>
      </c>
      <c r="N29" s="14">
        <f>保護シート!O8</f>
        <v>0</v>
      </c>
      <c r="O29" s="14">
        <f>保護シート!P8</f>
        <v>0</v>
      </c>
      <c r="P29" s="14">
        <f>保護シート!Q8</f>
        <v>0</v>
      </c>
      <c r="Q29" s="14">
        <f>保護シート!R8</f>
        <v>0</v>
      </c>
      <c r="R29" s="14">
        <f>保護シート!S8</f>
        <v>0</v>
      </c>
      <c r="S29" s="14">
        <f>保護シート!T8</f>
        <v>0</v>
      </c>
      <c r="T29" s="14">
        <f>保護シート!U8</f>
        <v>0</v>
      </c>
      <c r="U29" s="14">
        <f>保護シート!V8</f>
        <v>0</v>
      </c>
      <c r="V29" s="14">
        <f>保護シート!W8</f>
        <v>0</v>
      </c>
      <c r="W29" s="14">
        <f>保護シート!X8</f>
        <v>0</v>
      </c>
      <c r="X29" s="14">
        <f>保護シート!Y8</f>
        <v>0</v>
      </c>
      <c r="Y29" s="14">
        <f>保護シート!Z8</f>
        <v>0</v>
      </c>
      <c r="Z29" s="14">
        <f>保護シート!AA8</f>
        <v>0</v>
      </c>
      <c r="AA29" s="14">
        <f>保護シート!AB8</f>
        <v>0</v>
      </c>
      <c r="AB29" s="14">
        <f>保護シート!AC8</f>
        <v>0</v>
      </c>
      <c r="AC29" s="14">
        <f>保護シート!AD8</f>
        <v>0</v>
      </c>
      <c r="AD29" s="14">
        <f>保護シート!AE8</f>
        <v>0</v>
      </c>
      <c r="AE29" s="14">
        <f>保護シート!AF8</f>
        <v>0</v>
      </c>
      <c r="AF29" s="14">
        <f>保護シート!AG8</f>
        <v>0</v>
      </c>
      <c r="AG29" s="14">
        <f>保護シート!AH8</f>
        <v>0</v>
      </c>
      <c r="AH29" s="14">
        <f>保護シート!AI8</f>
        <v>0</v>
      </c>
      <c r="AI29" s="14">
        <f>保護シート!AJ8</f>
        <v>0</v>
      </c>
      <c r="AJ29" s="14">
        <f>保護シート!AK8</f>
        <v>0</v>
      </c>
      <c r="AK29" s="14">
        <f>保護シート!AL8</f>
        <v>0</v>
      </c>
      <c r="AL29" s="14">
        <f>保護シート!AM8</f>
        <v>0</v>
      </c>
      <c r="AM29" s="14">
        <f>保護シート!AN8</f>
        <v>0</v>
      </c>
      <c r="AN29" s="14">
        <f>保護シート!AO8</f>
        <v>0</v>
      </c>
      <c r="AO29" s="14">
        <f>保護シート!AP8</f>
        <v>0</v>
      </c>
      <c r="AP29" s="12">
        <f>IF($C$29="","",$C$29*D29)</f>
        <v>0</v>
      </c>
      <c r="AQ29" s="12">
        <f t="shared" ref="AQ29:BY29" si="18">IF($C$29="","",$C$29*E29)</f>
        <v>0</v>
      </c>
      <c r="AR29" s="12">
        <f t="shared" si="18"/>
        <v>20</v>
      </c>
      <c r="AS29" s="12">
        <f t="shared" si="18"/>
        <v>0</v>
      </c>
      <c r="AT29" s="12">
        <f t="shared" si="18"/>
        <v>0</v>
      </c>
      <c r="AU29" s="12">
        <f t="shared" si="18"/>
        <v>0</v>
      </c>
      <c r="AV29" s="12">
        <f t="shared" si="18"/>
        <v>0</v>
      </c>
      <c r="AW29" s="12">
        <f t="shared" si="18"/>
        <v>0</v>
      </c>
      <c r="AX29" s="12">
        <f t="shared" si="18"/>
        <v>0</v>
      </c>
      <c r="AY29" s="12">
        <f t="shared" si="18"/>
        <v>0</v>
      </c>
      <c r="AZ29" s="12">
        <f t="shared" si="18"/>
        <v>0</v>
      </c>
      <c r="BA29" s="12">
        <f t="shared" si="18"/>
        <v>0</v>
      </c>
      <c r="BB29" s="12">
        <f t="shared" si="18"/>
        <v>0</v>
      </c>
      <c r="BC29" s="12">
        <f t="shared" si="18"/>
        <v>0</v>
      </c>
      <c r="BD29" s="12">
        <f t="shared" si="18"/>
        <v>0</v>
      </c>
      <c r="BE29" s="12">
        <f t="shared" si="18"/>
        <v>0</v>
      </c>
      <c r="BF29" s="12">
        <f t="shared" si="18"/>
        <v>0</v>
      </c>
      <c r="BG29" s="12">
        <f t="shared" si="18"/>
        <v>0</v>
      </c>
      <c r="BH29" s="12">
        <f t="shared" si="18"/>
        <v>0</v>
      </c>
      <c r="BI29" s="12">
        <f t="shared" si="18"/>
        <v>0</v>
      </c>
      <c r="BJ29" s="12">
        <f t="shared" si="18"/>
        <v>0</v>
      </c>
      <c r="BK29" s="12">
        <f t="shared" si="18"/>
        <v>0</v>
      </c>
      <c r="BL29" s="12">
        <f t="shared" si="18"/>
        <v>0</v>
      </c>
      <c r="BM29" s="12">
        <f t="shared" si="18"/>
        <v>0</v>
      </c>
      <c r="BN29" s="12">
        <f t="shared" si="18"/>
        <v>0</v>
      </c>
      <c r="BO29" s="12">
        <f t="shared" si="18"/>
        <v>0</v>
      </c>
      <c r="BP29" s="12">
        <f t="shared" si="18"/>
        <v>0</v>
      </c>
      <c r="BQ29" s="12">
        <f t="shared" si="18"/>
        <v>0</v>
      </c>
      <c r="BR29" s="12">
        <f t="shared" si="18"/>
        <v>0</v>
      </c>
      <c r="BS29" s="12">
        <f t="shared" si="18"/>
        <v>0</v>
      </c>
      <c r="BT29" s="12">
        <f t="shared" si="18"/>
        <v>0</v>
      </c>
      <c r="BU29" s="12">
        <f t="shared" si="18"/>
        <v>0</v>
      </c>
      <c r="BV29" s="12">
        <f t="shared" si="18"/>
        <v>0</v>
      </c>
      <c r="BW29" s="12">
        <f t="shared" si="18"/>
        <v>0</v>
      </c>
      <c r="BX29" s="12">
        <f t="shared" si="18"/>
        <v>0</v>
      </c>
      <c r="BY29" s="12">
        <f t="shared" si="18"/>
        <v>0</v>
      </c>
      <c r="BZ29" s="12">
        <f>IF($C$29="","",$C$29*AN29)</f>
        <v>0</v>
      </c>
      <c r="CA29" s="12">
        <f>IF($C$29="","",$C$29*AO29)</f>
        <v>0</v>
      </c>
    </row>
    <row r="30" spans="2:79" ht="15" customHeight="1" x14ac:dyDescent="0.15">
      <c r="B30" s="75"/>
      <c r="C30" s="13">
        <f>IF(C31="","",IF(C31+1&gt;保護シート!$B$1,"",C31+1))</f>
        <v>9</v>
      </c>
      <c r="D30" s="14">
        <f>保護シート!E7</f>
        <v>0</v>
      </c>
      <c r="E30" s="14">
        <f>保護シート!F7</f>
        <v>0</v>
      </c>
      <c r="F30" s="14">
        <f>保護シート!G7</f>
        <v>0</v>
      </c>
      <c r="G30" s="14">
        <f>保護シート!H7</f>
        <v>0</v>
      </c>
      <c r="H30" s="14">
        <f>保護シート!I7</f>
        <v>0</v>
      </c>
      <c r="I30" s="14">
        <f>保護シート!J7</f>
        <v>0</v>
      </c>
      <c r="J30" s="14">
        <f>保護シート!K7</f>
        <v>0</v>
      </c>
      <c r="K30" s="14">
        <f>保護シート!L7</f>
        <v>0</v>
      </c>
      <c r="L30" s="14">
        <f>保護シート!M7</f>
        <v>0</v>
      </c>
      <c r="M30" s="14">
        <f>保護シート!N7</f>
        <v>0</v>
      </c>
      <c r="N30" s="14">
        <f>保護シート!O7</f>
        <v>0</v>
      </c>
      <c r="O30" s="14">
        <f>保護シート!P7</f>
        <v>0</v>
      </c>
      <c r="P30" s="14">
        <f>保護シート!Q7</f>
        <v>0</v>
      </c>
      <c r="Q30" s="14">
        <f>保護シート!R7</f>
        <v>0</v>
      </c>
      <c r="R30" s="14">
        <f>保護シート!S7</f>
        <v>0</v>
      </c>
      <c r="S30" s="14">
        <f>保護シート!T7</f>
        <v>0</v>
      </c>
      <c r="T30" s="14">
        <f>保護シート!U7</f>
        <v>0</v>
      </c>
      <c r="U30" s="14">
        <f>保護シート!V7</f>
        <v>0</v>
      </c>
      <c r="V30" s="14">
        <f>保護シート!W7</f>
        <v>0</v>
      </c>
      <c r="W30" s="14">
        <f>保護シート!X7</f>
        <v>0</v>
      </c>
      <c r="X30" s="14">
        <f>保護シート!Y7</f>
        <v>0</v>
      </c>
      <c r="Y30" s="14">
        <f>保護シート!Z7</f>
        <v>0</v>
      </c>
      <c r="Z30" s="14">
        <f>保護シート!AA7</f>
        <v>0</v>
      </c>
      <c r="AA30" s="14">
        <f>保護シート!AB7</f>
        <v>0</v>
      </c>
      <c r="AB30" s="14">
        <f>保護シート!AC7</f>
        <v>0</v>
      </c>
      <c r="AC30" s="14">
        <f>保護シート!AD7</f>
        <v>0</v>
      </c>
      <c r="AD30" s="14">
        <f>保護シート!AE7</f>
        <v>0</v>
      </c>
      <c r="AE30" s="14">
        <f>保護シート!AF7</f>
        <v>0</v>
      </c>
      <c r="AF30" s="14">
        <f>保護シート!AG7</f>
        <v>0</v>
      </c>
      <c r="AG30" s="14">
        <f>保護シート!AH7</f>
        <v>0</v>
      </c>
      <c r="AH30" s="14">
        <f>保護シート!AI7</f>
        <v>0</v>
      </c>
      <c r="AI30" s="14">
        <f>保護シート!AJ7</f>
        <v>0</v>
      </c>
      <c r="AJ30" s="14">
        <f>保護シート!AK7</f>
        <v>0</v>
      </c>
      <c r="AK30" s="14">
        <f>保護シート!AL7</f>
        <v>0</v>
      </c>
      <c r="AL30" s="14">
        <f>保護シート!AM7</f>
        <v>0</v>
      </c>
      <c r="AM30" s="14">
        <f>保護シート!AN7</f>
        <v>0</v>
      </c>
      <c r="AN30" s="14">
        <f>保護シート!AO7</f>
        <v>0</v>
      </c>
      <c r="AO30" s="14">
        <f>保護シート!AP7</f>
        <v>0</v>
      </c>
      <c r="AP30" s="12">
        <f>IF($C$30="","",$C$30*D30)</f>
        <v>0</v>
      </c>
      <c r="AQ30" s="12">
        <f t="shared" ref="AQ30:BY30" si="19">IF($C$30="","",$C$30*E30)</f>
        <v>0</v>
      </c>
      <c r="AR30" s="12">
        <f t="shared" si="19"/>
        <v>0</v>
      </c>
      <c r="AS30" s="12">
        <f t="shared" si="19"/>
        <v>0</v>
      </c>
      <c r="AT30" s="12">
        <f t="shared" si="19"/>
        <v>0</v>
      </c>
      <c r="AU30" s="12">
        <f t="shared" si="19"/>
        <v>0</v>
      </c>
      <c r="AV30" s="12">
        <f t="shared" si="19"/>
        <v>0</v>
      </c>
      <c r="AW30" s="12">
        <f t="shared" si="19"/>
        <v>0</v>
      </c>
      <c r="AX30" s="12">
        <f t="shared" si="19"/>
        <v>0</v>
      </c>
      <c r="AY30" s="12">
        <f t="shared" si="19"/>
        <v>0</v>
      </c>
      <c r="AZ30" s="12">
        <f t="shared" si="19"/>
        <v>0</v>
      </c>
      <c r="BA30" s="12">
        <f t="shared" si="19"/>
        <v>0</v>
      </c>
      <c r="BB30" s="12">
        <f t="shared" si="19"/>
        <v>0</v>
      </c>
      <c r="BC30" s="12">
        <f t="shared" si="19"/>
        <v>0</v>
      </c>
      <c r="BD30" s="12">
        <f t="shared" si="19"/>
        <v>0</v>
      </c>
      <c r="BE30" s="12">
        <f t="shared" si="19"/>
        <v>0</v>
      </c>
      <c r="BF30" s="12">
        <f t="shared" si="19"/>
        <v>0</v>
      </c>
      <c r="BG30" s="12">
        <f t="shared" si="19"/>
        <v>0</v>
      </c>
      <c r="BH30" s="12">
        <f t="shared" si="19"/>
        <v>0</v>
      </c>
      <c r="BI30" s="12">
        <f t="shared" si="19"/>
        <v>0</v>
      </c>
      <c r="BJ30" s="12">
        <f t="shared" si="19"/>
        <v>0</v>
      </c>
      <c r="BK30" s="12">
        <f t="shared" si="19"/>
        <v>0</v>
      </c>
      <c r="BL30" s="12">
        <f t="shared" si="19"/>
        <v>0</v>
      </c>
      <c r="BM30" s="12">
        <f t="shared" si="19"/>
        <v>0</v>
      </c>
      <c r="BN30" s="12">
        <f t="shared" si="19"/>
        <v>0</v>
      </c>
      <c r="BO30" s="12">
        <f t="shared" si="19"/>
        <v>0</v>
      </c>
      <c r="BP30" s="12">
        <f t="shared" si="19"/>
        <v>0</v>
      </c>
      <c r="BQ30" s="12">
        <f t="shared" si="19"/>
        <v>0</v>
      </c>
      <c r="BR30" s="12">
        <f t="shared" si="19"/>
        <v>0</v>
      </c>
      <c r="BS30" s="12">
        <f t="shared" si="19"/>
        <v>0</v>
      </c>
      <c r="BT30" s="12">
        <f t="shared" si="19"/>
        <v>0</v>
      </c>
      <c r="BU30" s="12">
        <f t="shared" si="19"/>
        <v>0</v>
      </c>
      <c r="BV30" s="12">
        <f t="shared" si="19"/>
        <v>0</v>
      </c>
      <c r="BW30" s="12">
        <f t="shared" si="19"/>
        <v>0</v>
      </c>
      <c r="BX30" s="12">
        <f t="shared" si="19"/>
        <v>0</v>
      </c>
      <c r="BY30" s="12">
        <f t="shared" si="19"/>
        <v>0</v>
      </c>
      <c r="BZ30" s="12">
        <f>IF($C$30="","",$C$30*AN30)</f>
        <v>0</v>
      </c>
      <c r="CA30" s="12">
        <f>IF($C$30="","",$C$30*AO30)</f>
        <v>0</v>
      </c>
    </row>
    <row r="31" spans="2:79" ht="15" customHeight="1" x14ac:dyDescent="0.15">
      <c r="B31" s="75"/>
      <c r="C31" s="13">
        <f>IF(C32="","",IF(C32+1&gt;保護シート!$B$1,"",C32+1))</f>
        <v>8</v>
      </c>
      <c r="D31" s="14">
        <f>保護シート!E6</f>
        <v>0</v>
      </c>
      <c r="E31" s="14">
        <f>保護シート!F6</f>
        <v>0</v>
      </c>
      <c r="F31" s="14">
        <f>保護シート!G6</f>
        <v>1</v>
      </c>
      <c r="G31" s="14">
        <f>保護シート!H6</f>
        <v>0</v>
      </c>
      <c r="H31" s="14">
        <f>保護シート!I6</f>
        <v>0</v>
      </c>
      <c r="I31" s="14">
        <f>保護シート!J6</f>
        <v>0</v>
      </c>
      <c r="J31" s="14">
        <f>保護シート!K6</f>
        <v>0</v>
      </c>
      <c r="K31" s="14">
        <f>保護シート!L6</f>
        <v>0</v>
      </c>
      <c r="L31" s="14">
        <f>保護シート!M6</f>
        <v>0</v>
      </c>
      <c r="M31" s="14">
        <f>保護シート!N6</f>
        <v>0</v>
      </c>
      <c r="N31" s="14">
        <f>保護シート!O6</f>
        <v>0</v>
      </c>
      <c r="O31" s="14">
        <f>保護シート!P6</f>
        <v>0</v>
      </c>
      <c r="P31" s="14">
        <f>保護シート!Q6</f>
        <v>0</v>
      </c>
      <c r="Q31" s="14">
        <f>保護シート!R6</f>
        <v>0</v>
      </c>
      <c r="R31" s="14">
        <f>保護シート!S6</f>
        <v>0</v>
      </c>
      <c r="S31" s="14">
        <f>保護シート!T6</f>
        <v>0</v>
      </c>
      <c r="T31" s="14">
        <f>保護シート!U6</f>
        <v>0</v>
      </c>
      <c r="U31" s="14">
        <f>保護シート!V6</f>
        <v>0</v>
      </c>
      <c r="V31" s="14">
        <f>保護シート!W6</f>
        <v>0</v>
      </c>
      <c r="W31" s="14">
        <f>保護シート!X6</f>
        <v>0</v>
      </c>
      <c r="X31" s="14">
        <f>保護シート!Y6</f>
        <v>0</v>
      </c>
      <c r="Y31" s="14">
        <f>保護シート!Z6</f>
        <v>0</v>
      </c>
      <c r="Z31" s="14">
        <f>保護シート!AA6</f>
        <v>0</v>
      </c>
      <c r="AA31" s="14">
        <f>保護シート!AB6</f>
        <v>0</v>
      </c>
      <c r="AB31" s="14">
        <f>保護シート!AC6</f>
        <v>0</v>
      </c>
      <c r="AC31" s="14">
        <f>保護シート!AD6</f>
        <v>0</v>
      </c>
      <c r="AD31" s="14">
        <f>保護シート!AE6</f>
        <v>0</v>
      </c>
      <c r="AE31" s="14">
        <f>保護シート!AF6</f>
        <v>0</v>
      </c>
      <c r="AF31" s="14">
        <f>保護シート!AG6</f>
        <v>0</v>
      </c>
      <c r="AG31" s="14">
        <f>保護シート!AH6</f>
        <v>0</v>
      </c>
      <c r="AH31" s="14">
        <f>保護シート!AI6</f>
        <v>0</v>
      </c>
      <c r="AI31" s="14">
        <f>保護シート!AJ6</f>
        <v>0</v>
      </c>
      <c r="AJ31" s="14">
        <f>保護シート!AK6</f>
        <v>0</v>
      </c>
      <c r="AK31" s="14">
        <f>保護シート!AL6</f>
        <v>0</v>
      </c>
      <c r="AL31" s="14">
        <f>保護シート!AM6</f>
        <v>0</v>
      </c>
      <c r="AM31" s="14">
        <f>保護シート!AN6</f>
        <v>0</v>
      </c>
      <c r="AN31" s="14">
        <f>保護シート!AO6</f>
        <v>0</v>
      </c>
      <c r="AO31" s="14">
        <f>保護シート!AP6</f>
        <v>0</v>
      </c>
      <c r="AP31" s="12">
        <f>IF($C$31="","",$C$31*D31)</f>
        <v>0</v>
      </c>
      <c r="AQ31" s="12">
        <f t="shared" ref="AQ31:BY31" si="20">IF($C$31="","",$C$31*E31)</f>
        <v>0</v>
      </c>
      <c r="AR31" s="12">
        <f t="shared" si="20"/>
        <v>8</v>
      </c>
      <c r="AS31" s="12">
        <f t="shared" si="20"/>
        <v>0</v>
      </c>
      <c r="AT31" s="12">
        <f t="shared" si="20"/>
        <v>0</v>
      </c>
      <c r="AU31" s="12">
        <f t="shared" si="20"/>
        <v>0</v>
      </c>
      <c r="AV31" s="12">
        <f t="shared" si="20"/>
        <v>0</v>
      </c>
      <c r="AW31" s="12">
        <f t="shared" si="20"/>
        <v>0</v>
      </c>
      <c r="AX31" s="12">
        <f t="shared" si="20"/>
        <v>0</v>
      </c>
      <c r="AY31" s="12">
        <f t="shared" si="20"/>
        <v>0</v>
      </c>
      <c r="AZ31" s="12">
        <f t="shared" si="20"/>
        <v>0</v>
      </c>
      <c r="BA31" s="12">
        <f t="shared" si="20"/>
        <v>0</v>
      </c>
      <c r="BB31" s="12">
        <f t="shared" si="20"/>
        <v>0</v>
      </c>
      <c r="BC31" s="12">
        <f t="shared" si="20"/>
        <v>0</v>
      </c>
      <c r="BD31" s="12">
        <f t="shared" si="20"/>
        <v>0</v>
      </c>
      <c r="BE31" s="12">
        <f t="shared" si="20"/>
        <v>0</v>
      </c>
      <c r="BF31" s="12">
        <f t="shared" si="20"/>
        <v>0</v>
      </c>
      <c r="BG31" s="12">
        <f t="shared" si="20"/>
        <v>0</v>
      </c>
      <c r="BH31" s="12">
        <f t="shared" si="20"/>
        <v>0</v>
      </c>
      <c r="BI31" s="12">
        <f t="shared" si="20"/>
        <v>0</v>
      </c>
      <c r="BJ31" s="12">
        <f t="shared" si="20"/>
        <v>0</v>
      </c>
      <c r="BK31" s="12">
        <f t="shared" si="20"/>
        <v>0</v>
      </c>
      <c r="BL31" s="12">
        <f t="shared" si="20"/>
        <v>0</v>
      </c>
      <c r="BM31" s="12">
        <f t="shared" si="20"/>
        <v>0</v>
      </c>
      <c r="BN31" s="12">
        <f t="shared" si="20"/>
        <v>0</v>
      </c>
      <c r="BO31" s="12">
        <f t="shared" si="20"/>
        <v>0</v>
      </c>
      <c r="BP31" s="12">
        <f t="shared" si="20"/>
        <v>0</v>
      </c>
      <c r="BQ31" s="12">
        <f t="shared" si="20"/>
        <v>0</v>
      </c>
      <c r="BR31" s="12">
        <f t="shared" si="20"/>
        <v>0</v>
      </c>
      <c r="BS31" s="12">
        <f t="shared" si="20"/>
        <v>0</v>
      </c>
      <c r="BT31" s="12">
        <f t="shared" si="20"/>
        <v>0</v>
      </c>
      <c r="BU31" s="12">
        <f t="shared" si="20"/>
        <v>0</v>
      </c>
      <c r="BV31" s="12">
        <f t="shared" si="20"/>
        <v>0</v>
      </c>
      <c r="BW31" s="12">
        <f t="shared" si="20"/>
        <v>0</v>
      </c>
      <c r="BX31" s="12">
        <f t="shared" si="20"/>
        <v>0</v>
      </c>
      <c r="BY31" s="12">
        <f t="shared" si="20"/>
        <v>0</v>
      </c>
      <c r="BZ31" s="12">
        <f>IF($C$31="","",$C$31*AN31)</f>
        <v>0</v>
      </c>
      <c r="CA31" s="12">
        <f>IF($C$31="","",$C$31*AO31)</f>
        <v>0</v>
      </c>
    </row>
    <row r="32" spans="2:79" ht="15" customHeight="1" x14ac:dyDescent="0.15">
      <c r="B32" s="76"/>
      <c r="C32" s="34">
        <f>保護シート!B2</f>
        <v>7</v>
      </c>
      <c r="D32" s="14">
        <f>保護シート!E5</f>
        <v>2</v>
      </c>
      <c r="E32" s="14">
        <f>保護シート!F5</f>
        <v>0</v>
      </c>
      <c r="F32" s="14">
        <f>保護シート!G5</f>
        <v>0</v>
      </c>
      <c r="G32" s="14">
        <f>保護シート!H5</f>
        <v>0</v>
      </c>
      <c r="H32" s="14">
        <f>保護シート!I5</f>
        <v>0</v>
      </c>
      <c r="I32" s="14">
        <f>保護シート!J5</f>
        <v>0</v>
      </c>
      <c r="J32" s="14">
        <f>保護シート!K5</f>
        <v>0</v>
      </c>
      <c r="K32" s="14">
        <f>保護シート!L5</f>
        <v>0</v>
      </c>
      <c r="L32" s="14">
        <f>保護シート!M5</f>
        <v>0</v>
      </c>
      <c r="M32" s="14">
        <f>保護シート!N5</f>
        <v>0</v>
      </c>
      <c r="N32" s="14">
        <f>保護シート!O5</f>
        <v>0</v>
      </c>
      <c r="O32" s="14">
        <f>保護シート!P5</f>
        <v>0</v>
      </c>
      <c r="P32" s="14">
        <f>保護シート!Q5</f>
        <v>0</v>
      </c>
      <c r="Q32" s="14">
        <f>保護シート!R5</f>
        <v>0</v>
      </c>
      <c r="R32" s="14">
        <f>保護シート!S5</f>
        <v>0</v>
      </c>
      <c r="S32" s="14">
        <f>保護シート!T5</f>
        <v>0</v>
      </c>
      <c r="T32" s="14">
        <f>保護シート!U5</f>
        <v>0</v>
      </c>
      <c r="U32" s="14">
        <f>保護シート!V5</f>
        <v>0</v>
      </c>
      <c r="V32" s="14">
        <f>保護シート!W5</f>
        <v>0</v>
      </c>
      <c r="W32" s="14">
        <f>保護シート!X5</f>
        <v>0</v>
      </c>
      <c r="X32" s="14">
        <f>保護シート!Y5</f>
        <v>0</v>
      </c>
      <c r="Y32" s="14">
        <f>保護シート!Z5</f>
        <v>0</v>
      </c>
      <c r="Z32" s="14">
        <f>保護シート!AA5</f>
        <v>0</v>
      </c>
      <c r="AA32" s="14">
        <f>保護シート!AB5</f>
        <v>0</v>
      </c>
      <c r="AB32" s="14">
        <f>保護シート!AC5</f>
        <v>0</v>
      </c>
      <c r="AC32" s="14">
        <f>保護シート!AD5</f>
        <v>0</v>
      </c>
      <c r="AD32" s="14">
        <f>保護シート!AE5</f>
        <v>0</v>
      </c>
      <c r="AE32" s="14">
        <f>保護シート!AF5</f>
        <v>0</v>
      </c>
      <c r="AF32" s="14">
        <f>保護シート!AG5</f>
        <v>0</v>
      </c>
      <c r="AG32" s="14">
        <f>保護シート!AH5</f>
        <v>0</v>
      </c>
      <c r="AH32" s="14">
        <f>保護シート!AI5</f>
        <v>0</v>
      </c>
      <c r="AI32" s="14">
        <f>保護シート!AJ5</f>
        <v>0</v>
      </c>
      <c r="AJ32" s="14">
        <f>保護シート!AK5</f>
        <v>0</v>
      </c>
      <c r="AK32" s="14">
        <f>保護シート!AL5</f>
        <v>0</v>
      </c>
      <c r="AL32" s="14">
        <f>保護シート!AM5</f>
        <v>0</v>
      </c>
      <c r="AM32" s="14">
        <f>保護シート!AN5</f>
        <v>0</v>
      </c>
      <c r="AN32" s="14">
        <f>保護シート!AO5</f>
        <v>0</v>
      </c>
      <c r="AO32" s="14">
        <f>保護シート!AP5</f>
        <v>0</v>
      </c>
      <c r="AP32" s="12">
        <f>IF($C$32="","",$C$32*D32)</f>
        <v>14</v>
      </c>
      <c r="AQ32" s="12">
        <f t="shared" ref="AQ32:BY32" si="21">IF($C$32="","",$C$32*E32)</f>
        <v>0</v>
      </c>
      <c r="AR32" s="12">
        <f t="shared" si="21"/>
        <v>0</v>
      </c>
      <c r="AS32" s="12">
        <f t="shared" si="21"/>
        <v>0</v>
      </c>
      <c r="AT32" s="12">
        <f t="shared" si="21"/>
        <v>0</v>
      </c>
      <c r="AU32" s="12">
        <f t="shared" si="21"/>
        <v>0</v>
      </c>
      <c r="AV32" s="12">
        <f t="shared" si="21"/>
        <v>0</v>
      </c>
      <c r="AW32" s="12">
        <f t="shared" si="21"/>
        <v>0</v>
      </c>
      <c r="AX32" s="12">
        <f t="shared" si="21"/>
        <v>0</v>
      </c>
      <c r="AY32" s="12">
        <f t="shared" si="21"/>
        <v>0</v>
      </c>
      <c r="AZ32" s="12">
        <f t="shared" si="21"/>
        <v>0</v>
      </c>
      <c r="BA32" s="12">
        <f t="shared" si="21"/>
        <v>0</v>
      </c>
      <c r="BB32" s="12">
        <f t="shared" si="21"/>
        <v>0</v>
      </c>
      <c r="BC32" s="12">
        <f t="shared" si="21"/>
        <v>0</v>
      </c>
      <c r="BD32" s="12">
        <f t="shared" si="21"/>
        <v>0</v>
      </c>
      <c r="BE32" s="12">
        <f t="shared" si="21"/>
        <v>0</v>
      </c>
      <c r="BF32" s="12">
        <f t="shared" si="21"/>
        <v>0</v>
      </c>
      <c r="BG32" s="12">
        <f t="shared" si="21"/>
        <v>0</v>
      </c>
      <c r="BH32" s="12">
        <f t="shared" si="21"/>
        <v>0</v>
      </c>
      <c r="BI32" s="12">
        <f t="shared" si="21"/>
        <v>0</v>
      </c>
      <c r="BJ32" s="12">
        <f t="shared" si="21"/>
        <v>0</v>
      </c>
      <c r="BK32" s="12">
        <f t="shared" si="21"/>
        <v>0</v>
      </c>
      <c r="BL32" s="12">
        <f t="shared" si="21"/>
        <v>0</v>
      </c>
      <c r="BM32" s="12">
        <f t="shared" si="21"/>
        <v>0</v>
      </c>
      <c r="BN32" s="12">
        <f t="shared" si="21"/>
        <v>0</v>
      </c>
      <c r="BO32" s="12">
        <f t="shared" si="21"/>
        <v>0</v>
      </c>
      <c r="BP32" s="12">
        <f t="shared" si="21"/>
        <v>0</v>
      </c>
      <c r="BQ32" s="12">
        <f t="shared" si="21"/>
        <v>0</v>
      </c>
      <c r="BR32" s="12">
        <f t="shared" si="21"/>
        <v>0</v>
      </c>
      <c r="BS32" s="12">
        <f t="shared" si="21"/>
        <v>0</v>
      </c>
      <c r="BT32" s="12">
        <f t="shared" si="21"/>
        <v>0</v>
      </c>
      <c r="BU32" s="12">
        <f t="shared" si="21"/>
        <v>0</v>
      </c>
      <c r="BV32" s="12">
        <f t="shared" si="21"/>
        <v>0</v>
      </c>
      <c r="BW32" s="12">
        <f t="shared" si="21"/>
        <v>0</v>
      </c>
      <c r="BX32" s="12">
        <f t="shared" si="21"/>
        <v>0</v>
      </c>
      <c r="BY32" s="12">
        <f t="shared" si="21"/>
        <v>0</v>
      </c>
      <c r="BZ32" s="12">
        <f>IF($C$32="","",$C$32*AN32)</f>
        <v>0</v>
      </c>
      <c r="CA32" s="12">
        <f>IF($C$32="","",$C$32*AO32)</f>
        <v>0</v>
      </c>
    </row>
    <row r="33" spans="2:79" ht="26.25" customHeight="1" x14ac:dyDescent="0.15">
      <c r="B33" s="77" t="s">
        <v>34</v>
      </c>
      <c r="C33" s="78"/>
      <c r="D33" s="35">
        <f>保護シート!A2</f>
        <v>8</v>
      </c>
      <c r="E33" s="15">
        <f>IF(D33="","",IF(D33+2&gt;保護シート!$A$1,"",D33+2))</f>
        <v>10</v>
      </c>
      <c r="F33" s="15">
        <f>IF(E33="","",IF(E33+2&gt;保護シート!$A$1,"",E33+2))</f>
        <v>12</v>
      </c>
      <c r="G33" s="15">
        <f>IF(F33="","",IF(F33+2&gt;保護シート!$A$1,"",F33+2))</f>
        <v>14</v>
      </c>
      <c r="H33" s="15">
        <f>IF(G33="","",IF(G33+2&gt;保護シート!$A$1,"",G33+2))</f>
        <v>16</v>
      </c>
      <c r="I33" s="15">
        <f>IF(H33="","",IF(H33+2&gt;保護シート!$A$1,"",H33+2))</f>
        <v>18</v>
      </c>
      <c r="J33" s="15">
        <f>IF(I33="","",IF(I33+2&gt;保護シート!$A$1,"",I33+2))</f>
        <v>20</v>
      </c>
      <c r="K33" s="15">
        <f>IF(J33="","",IF(J33+2&gt;保護シート!$A$1,"",J33+2))</f>
        <v>22</v>
      </c>
      <c r="L33" s="15">
        <f>IF(K33="","",IF(K33+2&gt;保護シート!$A$1,"",K33+2))</f>
        <v>24</v>
      </c>
      <c r="M33" s="15">
        <f>IF(L33="","",IF(L33+2&gt;保護シート!$A$1,"",L33+2))</f>
        <v>26</v>
      </c>
      <c r="N33" s="15">
        <f>IF(M33="","",IF(M33+2&gt;保護シート!$A$1,"",M33+2))</f>
        <v>28</v>
      </c>
      <c r="O33" s="15">
        <f>IF(N33="","",IF(N33+2&gt;保護シート!$A$1,"",N33+2))</f>
        <v>30</v>
      </c>
      <c r="P33" s="15">
        <f>IF(O33="","",IF(O33+2&gt;保護シート!$A$1,"",O33+2))</f>
        <v>32</v>
      </c>
      <c r="Q33" s="15">
        <f>IF(P33="","",IF(P33+2&gt;保護シート!$A$1,"",P33+2))</f>
        <v>34</v>
      </c>
      <c r="R33" s="15">
        <f>IF(Q33="","",IF(Q33+2&gt;保護シート!$A$1,"",Q33+2))</f>
        <v>36</v>
      </c>
      <c r="S33" s="15">
        <f>IF(R33="","",IF(R33+2&gt;保護シート!$A$1,"",R33+2))</f>
        <v>38</v>
      </c>
      <c r="T33" s="15">
        <f>IF(S33="","",IF(S33+2&gt;保護シート!$A$1,"",S33+2))</f>
        <v>40</v>
      </c>
      <c r="U33" s="15">
        <f>IF(T33="","",IF(T33+2&gt;保護シート!$A$1,"",T33+2))</f>
        <v>42</v>
      </c>
      <c r="V33" s="15" t="str">
        <f>IF(U33="","",IF(U33+2&gt;保護シート!$A$1,"",U33+2))</f>
        <v/>
      </c>
      <c r="W33" s="15" t="str">
        <f>IF(V33="","",IF(V33+2&gt;保護シート!$A$1,"",V33+2))</f>
        <v/>
      </c>
      <c r="X33" s="15" t="str">
        <f>IF(W33="","",IF(W33+2&gt;保護シート!$A$1,"",W33+2))</f>
        <v/>
      </c>
      <c r="Y33" s="15" t="str">
        <f>IF(X33="","",IF(X33+2&gt;保護シート!$A$1,"",X33+2))</f>
        <v/>
      </c>
      <c r="Z33" s="15" t="str">
        <f>IF(Y33="","",IF(Y33+2&gt;保護シート!$A$1,"",Y33+2))</f>
        <v/>
      </c>
      <c r="AA33" s="15" t="str">
        <f>IF(Z33="","",IF(Z33+2&gt;保護シート!$A$1,"",Z33+2))</f>
        <v/>
      </c>
      <c r="AB33" s="15" t="str">
        <f>IF(AA33="","",IF(AA33+2&gt;保護シート!$A$1,"",AA33+2))</f>
        <v/>
      </c>
      <c r="AC33" s="15" t="str">
        <f>IF(AB33="","",IF(AB33+2&gt;保護シート!$A$1,"",AB33+2))</f>
        <v/>
      </c>
      <c r="AD33" s="15" t="str">
        <f>IF(AC33="","",IF(AC33+2&gt;保護シート!$A$1,"",AC33+2))</f>
        <v/>
      </c>
      <c r="AE33" s="15" t="str">
        <f>IF(AD33="","",IF(AD33+2&gt;保護シート!$A$1,"",AD33+2))</f>
        <v/>
      </c>
      <c r="AF33" s="15" t="str">
        <f>IF(AE33="","",IF(AE33+2&gt;保護シート!$A$1,"",AE33+2))</f>
        <v/>
      </c>
      <c r="AG33" s="15" t="str">
        <f>IF(AF33="","",IF(AF33+2&gt;保護シート!$A$1,"",AF33+2))</f>
        <v/>
      </c>
      <c r="AH33" s="15" t="str">
        <f>IF(AG33="","",IF(AG33+2&gt;保護シート!$A$1,"",AG33+2))</f>
        <v/>
      </c>
      <c r="AI33" s="15" t="str">
        <f>IF(AH33="","",IF(AH33+2&gt;保護シート!$A$1,"",AH33+2))</f>
        <v/>
      </c>
      <c r="AJ33" s="15" t="str">
        <f>IF(AI33="","",IF(AI33+2&gt;保護シート!$A$1,"",AI33+2))</f>
        <v/>
      </c>
      <c r="AK33" s="15" t="str">
        <f>IF(AJ33="","",IF(AJ33+2&gt;保護シート!$A$1,"",AJ33+2))</f>
        <v/>
      </c>
      <c r="AL33" s="15" t="str">
        <f>IF(AK33="","",IF(AK33+2&gt;保護シート!$A$1,"",AK33+2))</f>
        <v/>
      </c>
      <c r="AM33" s="15" t="str">
        <f>IF(AL33="","",IF(AL33+2&gt;保護シート!$A$1,"",AL33+2))</f>
        <v/>
      </c>
      <c r="AN33" s="15" t="str">
        <f>IF(AM33="","",IF(AM33+2&gt;保護シート!$A$1,"",AM33+2))</f>
        <v/>
      </c>
      <c r="AO33" s="15" t="str">
        <f>IF(AN33="","",IF(AN33+2&gt;保護シート!$A$1,"",AN33+2))</f>
        <v/>
      </c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</row>
    <row r="34" spans="2:79" hidden="1" x14ac:dyDescent="0.15">
      <c r="B34" s="16"/>
      <c r="C34" s="17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</row>
    <row r="35" spans="2:79" hidden="1" x14ac:dyDescent="0.15">
      <c r="B35" s="16"/>
      <c r="C35" s="17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</row>
    <row r="36" spans="2:79" ht="22.5" customHeight="1" x14ac:dyDescent="0.15">
      <c r="B36" s="77" t="s">
        <v>22</v>
      </c>
      <c r="C36" s="78"/>
      <c r="D36" s="19">
        <f t="shared" ref="D36:AO36" si="22">IF(AP36=0,"",ROUND(AP36/SUM(D5:D32),1))</f>
        <v>7</v>
      </c>
      <c r="E36" s="19" t="str">
        <f t="shared" si="22"/>
        <v/>
      </c>
      <c r="F36" s="19">
        <f t="shared" si="22"/>
        <v>9.3000000000000007</v>
      </c>
      <c r="G36" s="19">
        <f t="shared" si="22"/>
        <v>11</v>
      </c>
      <c r="H36" s="19">
        <f t="shared" si="22"/>
        <v>12.5</v>
      </c>
      <c r="I36" s="19">
        <f t="shared" si="22"/>
        <v>13.1</v>
      </c>
      <c r="J36" s="19">
        <f t="shared" si="22"/>
        <v>14.6</v>
      </c>
      <c r="K36" s="19">
        <f t="shared" si="22"/>
        <v>16.899999999999999</v>
      </c>
      <c r="L36" s="19">
        <f t="shared" si="22"/>
        <v>17.8</v>
      </c>
      <c r="M36" s="19">
        <f t="shared" si="22"/>
        <v>18</v>
      </c>
      <c r="N36" s="19">
        <f t="shared" si="22"/>
        <v>19.899999999999999</v>
      </c>
      <c r="O36" s="19">
        <f t="shared" si="22"/>
        <v>21</v>
      </c>
      <c r="P36" s="19">
        <f t="shared" si="22"/>
        <v>21</v>
      </c>
      <c r="Q36" s="19">
        <f t="shared" si="22"/>
        <v>25.5</v>
      </c>
      <c r="R36" s="19" t="str">
        <f t="shared" si="22"/>
        <v/>
      </c>
      <c r="S36" s="19">
        <f t="shared" si="22"/>
        <v>26.4</v>
      </c>
      <c r="T36" s="19" t="str">
        <f t="shared" si="22"/>
        <v/>
      </c>
      <c r="U36" s="19">
        <f t="shared" si="22"/>
        <v>28</v>
      </c>
      <c r="V36" s="19" t="str">
        <f t="shared" si="22"/>
        <v/>
      </c>
      <c r="W36" s="19" t="str">
        <f t="shared" si="22"/>
        <v/>
      </c>
      <c r="X36" s="19" t="str">
        <f t="shared" si="22"/>
        <v/>
      </c>
      <c r="Y36" s="20" t="str">
        <f t="shared" si="22"/>
        <v/>
      </c>
      <c r="Z36" s="20" t="str">
        <f t="shared" si="22"/>
        <v/>
      </c>
      <c r="AA36" s="20" t="str">
        <f t="shared" si="22"/>
        <v/>
      </c>
      <c r="AB36" s="20" t="str">
        <f t="shared" si="22"/>
        <v/>
      </c>
      <c r="AC36" s="20" t="str">
        <f t="shared" si="22"/>
        <v/>
      </c>
      <c r="AD36" s="20" t="str">
        <f t="shared" si="22"/>
        <v/>
      </c>
      <c r="AE36" s="20" t="str">
        <f t="shared" si="22"/>
        <v/>
      </c>
      <c r="AF36" s="20" t="str">
        <f t="shared" si="22"/>
        <v/>
      </c>
      <c r="AG36" s="20" t="str">
        <f t="shared" si="22"/>
        <v/>
      </c>
      <c r="AH36" s="20" t="str">
        <f t="shared" si="22"/>
        <v/>
      </c>
      <c r="AI36" s="20" t="str">
        <f t="shared" si="22"/>
        <v/>
      </c>
      <c r="AJ36" s="20" t="str">
        <f t="shared" si="22"/>
        <v/>
      </c>
      <c r="AK36" s="20" t="str">
        <f t="shared" si="22"/>
        <v/>
      </c>
      <c r="AL36" s="20" t="str">
        <f t="shared" si="22"/>
        <v/>
      </c>
      <c r="AM36" s="20" t="str">
        <f t="shared" si="22"/>
        <v/>
      </c>
      <c r="AN36" s="20" t="str">
        <f t="shared" si="22"/>
        <v/>
      </c>
      <c r="AO36" s="20" t="str">
        <f t="shared" si="22"/>
        <v/>
      </c>
      <c r="AP36" s="12">
        <f>SUM(AP5:AP32)</f>
        <v>14</v>
      </c>
      <c r="AQ36" s="12">
        <f t="shared" ref="AQ36:BY36" si="23">SUM(AQ5:AQ32)</f>
        <v>0</v>
      </c>
      <c r="AR36" s="12">
        <f t="shared" si="23"/>
        <v>28</v>
      </c>
      <c r="AS36" s="12">
        <f t="shared" si="23"/>
        <v>330</v>
      </c>
      <c r="AT36" s="12">
        <f t="shared" si="23"/>
        <v>125</v>
      </c>
      <c r="AU36" s="12">
        <f t="shared" si="23"/>
        <v>92</v>
      </c>
      <c r="AV36" s="12">
        <f t="shared" si="23"/>
        <v>233</v>
      </c>
      <c r="AW36" s="12">
        <f t="shared" si="23"/>
        <v>337</v>
      </c>
      <c r="AX36" s="12">
        <f t="shared" si="23"/>
        <v>356</v>
      </c>
      <c r="AY36" s="12">
        <f t="shared" si="23"/>
        <v>180</v>
      </c>
      <c r="AZ36" s="12">
        <f t="shared" si="23"/>
        <v>159</v>
      </c>
      <c r="BA36" s="12">
        <f t="shared" si="23"/>
        <v>21</v>
      </c>
      <c r="BB36" s="12">
        <f t="shared" si="23"/>
        <v>42</v>
      </c>
      <c r="BC36" s="12">
        <f t="shared" si="23"/>
        <v>281</v>
      </c>
      <c r="BD36" s="12">
        <f t="shared" si="23"/>
        <v>0</v>
      </c>
      <c r="BE36" s="12">
        <f t="shared" si="23"/>
        <v>211</v>
      </c>
      <c r="BF36" s="12">
        <f t="shared" si="23"/>
        <v>0</v>
      </c>
      <c r="BG36" s="12">
        <f t="shared" si="23"/>
        <v>112</v>
      </c>
      <c r="BH36" s="12">
        <f t="shared" si="23"/>
        <v>0</v>
      </c>
      <c r="BI36" s="12">
        <f t="shared" si="23"/>
        <v>0</v>
      </c>
      <c r="BJ36" s="12">
        <f t="shared" si="23"/>
        <v>0</v>
      </c>
      <c r="BK36" s="12">
        <f t="shared" si="23"/>
        <v>0</v>
      </c>
      <c r="BL36" s="12">
        <f t="shared" si="23"/>
        <v>0</v>
      </c>
      <c r="BM36" s="12">
        <f t="shared" si="23"/>
        <v>0</v>
      </c>
      <c r="BN36" s="12">
        <f t="shared" si="23"/>
        <v>0</v>
      </c>
      <c r="BO36" s="12">
        <f t="shared" si="23"/>
        <v>0</v>
      </c>
      <c r="BP36" s="12">
        <f t="shared" si="23"/>
        <v>0</v>
      </c>
      <c r="BQ36" s="12">
        <f t="shared" si="23"/>
        <v>0</v>
      </c>
      <c r="BR36" s="12">
        <f t="shared" si="23"/>
        <v>0</v>
      </c>
      <c r="BS36" s="12">
        <f t="shared" si="23"/>
        <v>0</v>
      </c>
      <c r="BT36" s="12">
        <f t="shared" si="23"/>
        <v>0</v>
      </c>
      <c r="BU36" s="12">
        <f t="shared" si="23"/>
        <v>0</v>
      </c>
      <c r="BV36" s="12">
        <f t="shared" si="23"/>
        <v>0</v>
      </c>
      <c r="BW36" s="12">
        <f t="shared" si="23"/>
        <v>0</v>
      </c>
      <c r="BX36" s="12">
        <f t="shared" si="23"/>
        <v>0</v>
      </c>
      <c r="BY36" s="12">
        <f t="shared" si="23"/>
        <v>0</v>
      </c>
      <c r="BZ36" s="12">
        <f>SUM(BZ5:BZ32)</f>
        <v>0</v>
      </c>
      <c r="CA36" s="12">
        <f>SUM(CA5:CA32)</f>
        <v>0</v>
      </c>
    </row>
    <row r="37" spans="2:79" ht="22.5" customHeight="1" x14ac:dyDescent="0.15">
      <c r="B37" s="77" t="s">
        <v>23</v>
      </c>
      <c r="C37" s="78"/>
      <c r="D37" s="19">
        <f>D36</f>
        <v>7</v>
      </c>
      <c r="E37" s="19" t="str">
        <f>_xlfn.IFS(E36="","",D36="",E36,F36="",E36,TRUE,ROUND((D36+E36+F36)/3,1))</f>
        <v/>
      </c>
      <c r="F37" s="19">
        <f>_xlfn.IFS(F36="","",E36="",F36,G36="",F36,TRUE,ROUND((E36+F36+G36)/3,1))</f>
        <v>9.3000000000000007</v>
      </c>
      <c r="G37" s="19">
        <f t="shared" ref="G37:N37" si="24">_xlfn.IFS(G36="","",F36="",G36,H36="",G36,TRUE,ROUND((F36+G36+H36)/3,1))</f>
        <v>10.9</v>
      </c>
      <c r="H37" s="19">
        <f t="shared" si="24"/>
        <v>12.2</v>
      </c>
      <c r="I37" s="19">
        <f t="shared" si="24"/>
        <v>13.4</v>
      </c>
      <c r="J37" s="19">
        <f t="shared" si="24"/>
        <v>14.9</v>
      </c>
      <c r="K37" s="19">
        <f t="shared" si="24"/>
        <v>16.399999999999999</v>
      </c>
      <c r="L37" s="19">
        <f t="shared" si="24"/>
        <v>17.600000000000001</v>
      </c>
      <c r="M37" s="19">
        <f t="shared" si="24"/>
        <v>18.600000000000001</v>
      </c>
      <c r="N37" s="19">
        <f t="shared" si="24"/>
        <v>19.600000000000001</v>
      </c>
      <c r="O37" s="19">
        <f t="shared" ref="O37" si="25">_xlfn.IFS(O36="","",N36="",O36,P36="",O36,TRUE,ROUND((N36+O36+P36)/3,1))</f>
        <v>20.6</v>
      </c>
      <c r="P37" s="19">
        <f t="shared" ref="P37" si="26">_xlfn.IFS(P36="","",O36="",P36,Q36="",P36,TRUE,ROUND((O36+P36+Q36)/3,1))</f>
        <v>22.5</v>
      </c>
      <c r="Q37" s="19">
        <f t="shared" ref="Q37" si="27">_xlfn.IFS(Q36="","",P36="",Q36,R36="",Q36,TRUE,ROUND((P36+Q36+R36)/3,1))</f>
        <v>25.5</v>
      </c>
      <c r="R37" s="19" t="str">
        <f t="shared" ref="R37" si="28">_xlfn.IFS(R36="","",Q36="",R36,S36="",R36,TRUE,ROUND((Q36+R36+S36)/3,1))</f>
        <v/>
      </c>
      <c r="S37" s="19">
        <f t="shared" ref="S37" si="29">_xlfn.IFS(S36="","",R36="",S36,T36="",S36,TRUE,ROUND((R36+S36+T36)/3,1))</f>
        <v>26.4</v>
      </c>
      <c r="T37" s="19" t="str">
        <f t="shared" ref="T37:V37" si="30">_xlfn.IFS(T36="","",S36="",T36,U36="",T36,TRUE,ROUND((S36+T36+U36)/3,1))</f>
        <v/>
      </c>
      <c r="U37" s="19">
        <f t="shared" si="30"/>
        <v>28</v>
      </c>
      <c r="V37" s="19" t="str">
        <f t="shared" si="30"/>
        <v/>
      </c>
      <c r="W37" s="19" t="str">
        <f t="shared" ref="W37" si="31">_xlfn.IFS(W36="","",V36="",W36,X36="",W36,TRUE,ROUND((V36+W36+X36)/3,1))</f>
        <v/>
      </c>
      <c r="X37" s="19" t="str">
        <f>_xlfn.IFS(X36="","",W36="",X36,Y36="",X36,TRUE,ROUND((W36+X36+Y36)/3,1))</f>
        <v/>
      </c>
      <c r="Y37" s="19" t="str">
        <f>_xlfn.IFS(Y36="","",X36="",Y36,Z36="",Y36,TRUE,ROUND((X36+Y36+Z36)/3,1))</f>
        <v/>
      </c>
      <c r="Z37" s="19" t="str">
        <f t="shared" ref="Z37" si="32">_xlfn.IFS(Z36="","",Y36="",Z36,AA36="",Z36,TRUE,ROUND((Y36+Z36+AA36)/3,1))</f>
        <v/>
      </c>
      <c r="AA37" s="19" t="str">
        <f t="shared" ref="AA37" si="33">_xlfn.IFS(AA36="","",Z36="",AA36,AB36="",AA36,TRUE,ROUND((Z36+AA36+AB36)/3,1))</f>
        <v/>
      </c>
      <c r="AB37" s="19" t="str">
        <f t="shared" ref="AB37" si="34">_xlfn.IFS(AB36="","",AA36="",AB36,AC36="",AB36,TRUE,ROUND((AA36+AB36+AC36)/3,1))</f>
        <v/>
      </c>
      <c r="AC37" s="19" t="str">
        <f t="shared" ref="AC37" si="35">_xlfn.IFS(AC36="","",AB36="",AC36,AD36="",AC36,TRUE,ROUND((AB36+AC36+AD36)/3,1))</f>
        <v/>
      </c>
      <c r="AD37" s="19" t="str">
        <f t="shared" ref="AD37" si="36">_xlfn.IFS(AD36="","",AC36="",AD36,AE36="",AD36,TRUE,ROUND((AC36+AD36+AE36)/3,1))</f>
        <v/>
      </c>
      <c r="AE37" s="19" t="str">
        <f t="shared" ref="AE37" si="37">_xlfn.IFS(AE36="","",AD36="",AE36,AF36="",AE36,TRUE,ROUND((AD36+AE36+AF36)/3,1))</f>
        <v/>
      </c>
      <c r="AF37" s="19" t="str">
        <f t="shared" ref="AF37" si="38">_xlfn.IFS(AF36="","",AE36="",AF36,AG36="",AF36,TRUE,ROUND((AE36+AF36+AG36)/3,1))</f>
        <v/>
      </c>
      <c r="AG37" s="19" t="str">
        <f t="shared" ref="AG37" si="39">_xlfn.IFS(AG36="","",AF36="",AG36,AH36="",AG36,TRUE,ROUND((AF36+AG36+AH36)/3,1))</f>
        <v/>
      </c>
      <c r="AH37" s="19" t="str">
        <f>_xlfn.IFS(AH36="","",AG36="",AH36,AI36="",AH36,TRUE,ROUND((AG36+AH36+AI36)/3,1))</f>
        <v/>
      </c>
      <c r="AI37" s="19" t="str">
        <f>_xlfn.IFS(AI36="","",AH36="",AI36,AJ36="",AI36,TRUE,ROUND((AH36+AI36+AJ36)/3,1))</f>
        <v/>
      </c>
      <c r="AJ37" s="19" t="str">
        <f t="shared" ref="AJ37" si="40">_xlfn.IFS(AJ36="","",AI36="",AJ36,AK36="",AJ36,TRUE,ROUND((AI36+AJ36+AK36)/3,1))</f>
        <v/>
      </c>
      <c r="AK37" s="19" t="str">
        <f t="shared" ref="AK37" si="41">_xlfn.IFS(AK36="","",AJ36="",AK36,AL36="",AK36,TRUE,ROUND((AJ36+AK36+AL36)/3,1))</f>
        <v/>
      </c>
      <c r="AL37" s="19" t="str">
        <f t="shared" ref="AL37" si="42">_xlfn.IFS(AL36="","",AK36="",AL36,AM36="",AL36,TRUE,ROUND((AK36+AL36+AM36)/3,1))</f>
        <v/>
      </c>
      <c r="AM37" s="19" t="str">
        <f t="shared" ref="AM37" si="43">_xlfn.IFS(AM36="","",AL36="",AM36,AN36="",AM36,TRUE,ROUND((AL36+AM36+AN36)/3,1))</f>
        <v/>
      </c>
      <c r="AN37" s="19" t="str">
        <f>_xlfn.IFS(AN36="","",AM36="",AN36,AO36="",AN36,TRUE,ROUND((AM36+AN36+AO36)/3,1))</f>
        <v/>
      </c>
      <c r="AO37" s="19" t="str">
        <f>_xlfn.IFS(AO36="","",AN36="",AO36,TRUE,AO36)</f>
        <v/>
      </c>
    </row>
    <row r="38" spans="2:79" ht="47.25" customHeight="1" x14ac:dyDescent="0.15">
      <c r="B38" s="79" t="s">
        <v>24</v>
      </c>
      <c r="C38" s="80"/>
      <c r="D38" s="21">
        <f>IF(D37="","",ROUND(D37,0))</f>
        <v>7</v>
      </c>
      <c r="E38" s="21" t="str">
        <f>IF(E37="","",ROUND(E37,0))</f>
        <v/>
      </c>
      <c r="F38" s="21">
        <f t="shared" ref="F38:AM38" si="44">IF(F37="","",ROUND(F37,0))</f>
        <v>9</v>
      </c>
      <c r="G38" s="21">
        <f t="shared" si="44"/>
        <v>11</v>
      </c>
      <c r="H38" s="21">
        <f t="shared" si="44"/>
        <v>12</v>
      </c>
      <c r="I38" s="21">
        <f t="shared" si="44"/>
        <v>13</v>
      </c>
      <c r="J38" s="21">
        <f t="shared" si="44"/>
        <v>15</v>
      </c>
      <c r="K38" s="21">
        <f t="shared" si="44"/>
        <v>16</v>
      </c>
      <c r="L38" s="21">
        <f t="shared" si="44"/>
        <v>18</v>
      </c>
      <c r="M38" s="21">
        <f t="shared" si="44"/>
        <v>19</v>
      </c>
      <c r="N38" s="21">
        <f t="shared" si="44"/>
        <v>20</v>
      </c>
      <c r="O38" s="21">
        <f t="shared" si="44"/>
        <v>21</v>
      </c>
      <c r="P38" s="21">
        <f t="shared" si="44"/>
        <v>23</v>
      </c>
      <c r="Q38" s="21">
        <f t="shared" si="44"/>
        <v>26</v>
      </c>
      <c r="R38" s="21" t="str">
        <f t="shared" si="44"/>
        <v/>
      </c>
      <c r="S38" s="21">
        <f t="shared" si="44"/>
        <v>26</v>
      </c>
      <c r="T38" s="21" t="str">
        <f t="shared" si="44"/>
        <v/>
      </c>
      <c r="U38" s="21">
        <f t="shared" si="44"/>
        <v>28</v>
      </c>
      <c r="V38" s="21" t="str">
        <f t="shared" si="44"/>
        <v/>
      </c>
      <c r="W38" s="21" t="str">
        <f t="shared" si="44"/>
        <v/>
      </c>
      <c r="X38" s="21" t="str">
        <f t="shared" si="44"/>
        <v/>
      </c>
      <c r="Y38" s="22" t="str">
        <f t="shared" si="44"/>
        <v/>
      </c>
      <c r="Z38" s="22" t="str">
        <f t="shared" si="44"/>
        <v/>
      </c>
      <c r="AA38" s="22" t="str">
        <f t="shared" si="44"/>
        <v/>
      </c>
      <c r="AB38" s="22" t="str">
        <f t="shared" si="44"/>
        <v/>
      </c>
      <c r="AC38" s="22" t="str">
        <f t="shared" si="44"/>
        <v/>
      </c>
      <c r="AD38" s="22" t="str">
        <f t="shared" si="44"/>
        <v/>
      </c>
      <c r="AE38" s="22" t="str">
        <f t="shared" si="44"/>
        <v/>
      </c>
      <c r="AF38" s="22" t="str">
        <f t="shared" si="44"/>
        <v/>
      </c>
      <c r="AG38" s="22" t="str">
        <f t="shared" si="44"/>
        <v/>
      </c>
      <c r="AH38" s="22" t="str">
        <f t="shared" si="44"/>
        <v/>
      </c>
      <c r="AI38" s="22" t="str">
        <f t="shared" si="44"/>
        <v/>
      </c>
      <c r="AJ38" s="22" t="str">
        <f t="shared" si="44"/>
        <v/>
      </c>
      <c r="AK38" s="22" t="str">
        <f t="shared" si="44"/>
        <v/>
      </c>
      <c r="AL38" s="22" t="str">
        <f t="shared" si="44"/>
        <v/>
      </c>
      <c r="AM38" s="22" t="str">
        <f t="shared" si="44"/>
        <v/>
      </c>
      <c r="AN38" s="22" t="str">
        <f>IF(AN37="","",ROUND(AN37,0))</f>
        <v/>
      </c>
      <c r="AO38" s="22" t="str">
        <f>IF(AO37="","",ROUND(AO37,0))</f>
        <v/>
      </c>
    </row>
    <row r="41" spans="2:79" ht="20.25" customHeight="1" x14ac:dyDescent="0.15">
      <c r="D41" s="23" t="s">
        <v>25</v>
      </c>
      <c r="E41" s="81">
        <f>+データ入力!G10</f>
        <v>44652</v>
      </c>
      <c r="F41" s="81"/>
      <c r="G41" s="24"/>
      <c r="H41" s="23" t="s">
        <v>26</v>
      </c>
      <c r="I41" s="71" t="str">
        <f>+データ入力!G11</f>
        <v>○○町池ケ谷</v>
      </c>
      <c r="J41" s="71"/>
      <c r="K41" s="24"/>
      <c r="L41" s="25" t="s">
        <v>12</v>
      </c>
      <c r="M41" s="25" t="str">
        <f>+データ入力!G12</f>
        <v>大平117</v>
      </c>
      <c r="N41" s="25"/>
      <c r="O41" s="25"/>
      <c r="P41" s="25" t="s">
        <v>27</v>
      </c>
      <c r="Q41" s="72" t="str">
        <f>+データ入力!G13</f>
        <v>12-ウ-5</v>
      </c>
      <c r="R41" s="72"/>
      <c r="S41" s="26"/>
    </row>
    <row r="42" spans="2:79" ht="19.5" customHeight="1" x14ac:dyDescent="0.15">
      <c r="D42" s="27" t="s">
        <v>28</v>
      </c>
      <c r="E42" s="73" t="str">
        <f>+データ入力!G9</f>
        <v>スギ</v>
      </c>
      <c r="F42" s="73"/>
      <c r="G42" s="28"/>
      <c r="H42" s="27" t="s">
        <v>29</v>
      </c>
      <c r="I42" s="36">
        <f>保護シート!A2</f>
        <v>8</v>
      </c>
      <c r="J42" s="28" t="s">
        <v>30</v>
      </c>
      <c r="K42" s="36">
        <f>保護シート!A1</f>
        <v>42</v>
      </c>
      <c r="L42" s="28" t="s">
        <v>31</v>
      </c>
      <c r="M42" s="28"/>
      <c r="N42" s="28"/>
      <c r="O42" s="28"/>
      <c r="P42" s="29" t="s">
        <v>16</v>
      </c>
      <c r="Q42" s="74" t="str">
        <f>+データ入力!G14</f>
        <v>田中　一郎</v>
      </c>
      <c r="R42" s="74"/>
    </row>
  </sheetData>
  <sheetProtection algorithmName="SHA-512" hashValue="hDAlMt3davxk/8dQxnlpTqR04Ec8UiudwSUaJ6FOuooFjW6RY0vZOADHan08sXVMy7cNGFNwwkh68cI6UZgVSg==" saltValue="CGHtpSoO5Wxo21AeoQdOZQ==" spinCount="100000" sheet="1" objects="1" scenarios="1"/>
  <mergeCells count="10">
    <mergeCell ref="I41:J41"/>
    <mergeCell ref="Q41:R41"/>
    <mergeCell ref="E42:F42"/>
    <mergeCell ref="Q42:R42"/>
    <mergeCell ref="B13:B32"/>
    <mergeCell ref="B33:C33"/>
    <mergeCell ref="B36:C36"/>
    <mergeCell ref="B37:C37"/>
    <mergeCell ref="B38:C38"/>
    <mergeCell ref="E41:F41"/>
  </mergeCells>
  <phoneticPr fontId="1"/>
  <dataValidations count="1">
    <dataValidation imeMode="halfAlpha" allowBlank="1" showInputMessage="1" showErrorMessage="1" sqref="D38:AO38" xr:uid="{BBBAF1D1-DE73-4964-B2D3-9A0AB057DC27}"/>
  </dataValidation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AE420-02F2-498C-BBDC-4754F69B30B0}">
  <sheetPr>
    <tabColor rgb="FFFF0000"/>
  </sheetPr>
  <dimension ref="A1:AP44"/>
  <sheetViews>
    <sheetView workbookViewId="0">
      <selection activeCell="A3" sqref="A3"/>
    </sheetView>
  </sheetViews>
  <sheetFormatPr defaultRowHeight="13.5" x14ac:dyDescent="0.15"/>
  <cols>
    <col min="1" max="1" width="9" style="4"/>
    <col min="2" max="2" width="5.25" style="4" bestFit="1" customWidth="1"/>
    <col min="3" max="3" width="3.75" style="4" customWidth="1"/>
    <col min="4" max="30" width="3.25" style="4" customWidth="1"/>
    <col min="31" max="42" width="3.375" style="4" customWidth="1"/>
    <col min="43" max="16384" width="9" style="4"/>
  </cols>
  <sheetData>
    <row r="1" spans="1:42" x14ac:dyDescent="0.15">
      <c r="A1" s="30">
        <f>MAX(データ入力!B9:B63)</f>
        <v>42</v>
      </c>
      <c r="B1" s="30">
        <f>MAX(データ入力!C9:C63)</f>
        <v>28</v>
      </c>
    </row>
    <row r="2" spans="1:42" x14ac:dyDescent="0.15">
      <c r="A2" s="30">
        <f>MIN(データ入力!B9:B63)</f>
        <v>8</v>
      </c>
      <c r="B2" s="30">
        <f>MIN(データ入力!C9:C63)</f>
        <v>7</v>
      </c>
    </row>
    <row r="3" spans="1:42" x14ac:dyDescent="0.15">
      <c r="A3" s="4">
        <f>(A1-A2)/2+1</f>
        <v>18</v>
      </c>
      <c r="B3" s="4">
        <f>B1-B2+1</f>
        <v>22</v>
      </c>
    </row>
    <row r="4" spans="1:42" ht="14.25" thickBot="1" x14ac:dyDescent="0.2">
      <c r="A4" s="5" t="s">
        <v>4</v>
      </c>
      <c r="B4" s="6" t="s">
        <v>5</v>
      </c>
      <c r="C4" s="7"/>
      <c r="D4" s="4">
        <f>DSUM(データ入力!$B$8:$D$63,"本数",A4:B5)</f>
        <v>1</v>
      </c>
      <c r="E4" s="32">
        <f>MIN(データ入力!B9:B63)</f>
        <v>8</v>
      </c>
      <c r="F4" s="8">
        <f>IF(E4="","",IF(E4+2&gt;$A$1,"",E4+2))</f>
        <v>10</v>
      </c>
      <c r="G4" s="8">
        <f t="shared" ref="G4:AP4" si="0">IF(F4="","",IF(F4+2&gt;$A$1,"",F4+2))</f>
        <v>12</v>
      </c>
      <c r="H4" s="8">
        <f t="shared" si="0"/>
        <v>14</v>
      </c>
      <c r="I4" s="8">
        <f t="shared" si="0"/>
        <v>16</v>
      </c>
      <c r="J4" s="8">
        <f t="shared" si="0"/>
        <v>18</v>
      </c>
      <c r="K4" s="8">
        <f t="shared" si="0"/>
        <v>20</v>
      </c>
      <c r="L4" s="8">
        <f t="shared" si="0"/>
        <v>22</v>
      </c>
      <c r="M4" s="8">
        <f t="shared" si="0"/>
        <v>24</v>
      </c>
      <c r="N4" s="8">
        <f t="shared" si="0"/>
        <v>26</v>
      </c>
      <c r="O4" s="8">
        <f t="shared" si="0"/>
        <v>28</v>
      </c>
      <c r="P4" s="8">
        <f t="shared" si="0"/>
        <v>30</v>
      </c>
      <c r="Q4" s="8">
        <f t="shared" si="0"/>
        <v>32</v>
      </c>
      <c r="R4" s="8">
        <f t="shared" si="0"/>
        <v>34</v>
      </c>
      <c r="S4" s="8">
        <f t="shared" si="0"/>
        <v>36</v>
      </c>
      <c r="T4" s="8">
        <f t="shared" si="0"/>
        <v>38</v>
      </c>
      <c r="U4" s="8">
        <f t="shared" si="0"/>
        <v>40</v>
      </c>
      <c r="V4" s="8">
        <f t="shared" si="0"/>
        <v>42</v>
      </c>
      <c r="W4" s="8" t="str">
        <f t="shared" si="0"/>
        <v/>
      </c>
      <c r="X4" s="8" t="str">
        <f t="shared" si="0"/>
        <v/>
      </c>
      <c r="Y4" s="8" t="str">
        <f t="shared" si="0"/>
        <v/>
      </c>
      <c r="Z4" s="8" t="str">
        <f t="shared" si="0"/>
        <v/>
      </c>
      <c r="AA4" s="8" t="str">
        <f t="shared" si="0"/>
        <v/>
      </c>
      <c r="AB4" s="8" t="str">
        <f t="shared" si="0"/>
        <v/>
      </c>
      <c r="AC4" s="8" t="str">
        <f t="shared" si="0"/>
        <v/>
      </c>
      <c r="AD4" s="8" t="str">
        <f t="shared" si="0"/>
        <v/>
      </c>
      <c r="AE4" s="8" t="str">
        <f t="shared" si="0"/>
        <v/>
      </c>
      <c r="AF4" s="8" t="str">
        <f t="shared" si="0"/>
        <v/>
      </c>
      <c r="AG4" s="8" t="str">
        <f t="shared" si="0"/>
        <v/>
      </c>
      <c r="AH4" s="8" t="str">
        <f t="shared" si="0"/>
        <v/>
      </c>
      <c r="AI4" s="8" t="str">
        <f t="shared" si="0"/>
        <v/>
      </c>
      <c r="AJ4" s="8" t="str">
        <f t="shared" si="0"/>
        <v/>
      </c>
      <c r="AK4" s="8" t="str">
        <f t="shared" si="0"/>
        <v/>
      </c>
      <c r="AL4" s="8" t="str">
        <f t="shared" si="0"/>
        <v/>
      </c>
      <c r="AM4" s="8" t="str">
        <f t="shared" si="0"/>
        <v/>
      </c>
      <c r="AN4" s="8" t="str">
        <f t="shared" si="0"/>
        <v/>
      </c>
      <c r="AO4" s="8" t="str">
        <f t="shared" si="0"/>
        <v/>
      </c>
      <c r="AP4" s="8" t="str">
        <f t="shared" si="0"/>
        <v/>
      </c>
    </row>
    <row r="5" spans="1:42" ht="12" customHeight="1" thickTop="1" x14ac:dyDescent="0.15">
      <c r="A5" s="31">
        <f>データ入力!B9</f>
        <v>12</v>
      </c>
      <c r="B5" s="31">
        <f>データ入力!C9</f>
        <v>8</v>
      </c>
      <c r="D5" s="33">
        <f>MIN(データ入力!C9:C63)</f>
        <v>7</v>
      </c>
      <c r="E5" s="4">
        <f t="dataTable" ref="E5:AP44" dt2D="1" dtr="1" r1="A5" r2="B5"/>
        <v>2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v>0</v>
      </c>
      <c r="T5" s="4">
        <v>0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0</v>
      </c>
      <c r="AB5" s="4">
        <v>0</v>
      </c>
      <c r="AC5" s="4">
        <v>0</v>
      </c>
      <c r="AD5" s="4">
        <v>0</v>
      </c>
      <c r="AE5" s="4">
        <v>0</v>
      </c>
      <c r="AF5" s="4">
        <v>0</v>
      </c>
      <c r="AG5" s="4">
        <v>0</v>
      </c>
      <c r="AH5" s="4">
        <v>0</v>
      </c>
      <c r="AI5" s="4">
        <v>0</v>
      </c>
      <c r="AJ5" s="4">
        <v>0</v>
      </c>
      <c r="AK5" s="4">
        <v>0</v>
      </c>
      <c r="AL5" s="4">
        <v>0</v>
      </c>
      <c r="AM5" s="4">
        <v>0</v>
      </c>
      <c r="AN5" s="4">
        <v>0</v>
      </c>
      <c r="AO5" s="4">
        <v>0</v>
      </c>
      <c r="AP5" s="4">
        <v>0</v>
      </c>
    </row>
    <row r="6" spans="1:42" ht="12" customHeight="1" x14ac:dyDescent="0.15">
      <c r="D6" s="9">
        <f>IF(D5="","",IF(D5+1&gt;$B$1,"",D5+1))</f>
        <v>8</v>
      </c>
      <c r="E6" s="4">
        <v>0</v>
      </c>
      <c r="F6" s="4">
        <v>0</v>
      </c>
      <c r="G6" s="4">
        <v>1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4">
        <v>0</v>
      </c>
      <c r="U6" s="4">
        <v>0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4">
        <v>0</v>
      </c>
      <c r="AB6" s="4">
        <v>0</v>
      </c>
      <c r="AC6" s="4">
        <v>0</v>
      </c>
      <c r="AD6" s="4">
        <v>0</v>
      </c>
      <c r="AE6" s="4">
        <v>0</v>
      </c>
      <c r="AF6" s="4">
        <v>0</v>
      </c>
      <c r="AG6" s="4">
        <v>0</v>
      </c>
      <c r="AH6" s="4">
        <v>0</v>
      </c>
      <c r="AI6" s="4">
        <v>0</v>
      </c>
      <c r="AJ6" s="4">
        <v>0</v>
      </c>
      <c r="AK6" s="4">
        <v>0</v>
      </c>
      <c r="AL6" s="4">
        <v>0</v>
      </c>
      <c r="AM6" s="4">
        <v>0</v>
      </c>
      <c r="AN6" s="4">
        <v>0</v>
      </c>
      <c r="AO6" s="4">
        <v>0</v>
      </c>
      <c r="AP6" s="4">
        <v>0</v>
      </c>
    </row>
    <row r="7" spans="1:42" ht="12" customHeight="1" x14ac:dyDescent="0.15">
      <c r="D7" s="9">
        <f t="shared" ref="D7:D44" si="1">IF(D6="","",IF(D6+1&gt;$B$1,"",D6+1))</f>
        <v>9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4">
        <v>0</v>
      </c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  <c r="AG7" s="4">
        <v>0</v>
      </c>
      <c r="AH7" s="4">
        <v>0</v>
      </c>
      <c r="AI7" s="4">
        <v>0</v>
      </c>
      <c r="AJ7" s="4">
        <v>0</v>
      </c>
      <c r="AK7" s="4">
        <v>0</v>
      </c>
      <c r="AL7" s="4">
        <v>0</v>
      </c>
      <c r="AM7" s="4">
        <v>0</v>
      </c>
      <c r="AN7" s="4">
        <v>0</v>
      </c>
      <c r="AO7" s="4">
        <v>0</v>
      </c>
      <c r="AP7" s="4">
        <v>0</v>
      </c>
    </row>
    <row r="8" spans="1:42" ht="12" customHeight="1" x14ac:dyDescent="0.15">
      <c r="D8" s="9">
        <f t="shared" si="1"/>
        <v>10</v>
      </c>
      <c r="E8" s="4">
        <v>0</v>
      </c>
      <c r="F8" s="4">
        <v>0</v>
      </c>
      <c r="G8" s="4">
        <v>2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0</v>
      </c>
      <c r="AB8" s="4">
        <v>0</v>
      </c>
      <c r="AC8" s="4">
        <v>0</v>
      </c>
      <c r="AD8" s="4">
        <v>0</v>
      </c>
      <c r="AE8" s="4">
        <v>0</v>
      </c>
      <c r="AF8" s="4">
        <v>0</v>
      </c>
      <c r="AG8" s="4">
        <v>0</v>
      </c>
      <c r="AH8" s="4">
        <v>0</v>
      </c>
      <c r="AI8" s="4">
        <v>0</v>
      </c>
      <c r="AJ8" s="4">
        <v>0</v>
      </c>
      <c r="AK8" s="4">
        <v>0</v>
      </c>
      <c r="AL8" s="4">
        <v>0</v>
      </c>
      <c r="AM8" s="4">
        <v>0</v>
      </c>
      <c r="AN8" s="4">
        <v>0</v>
      </c>
      <c r="AO8" s="4">
        <v>0</v>
      </c>
      <c r="AP8" s="4">
        <v>0</v>
      </c>
    </row>
    <row r="9" spans="1:42" ht="12" customHeight="1" x14ac:dyDescent="0.15">
      <c r="D9" s="9">
        <f t="shared" si="1"/>
        <v>11</v>
      </c>
      <c r="E9" s="4">
        <v>0</v>
      </c>
      <c r="F9" s="4">
        <v>0</v>
      </c>
      <c r="G9" s="4">
        <v>0</v>
      </c>
      <c r="H9" s="4">
        <v>30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</row>
    <row r="10" spans="1:42" ht="12" customHeight="1" x14ac:dyDescent="0.15">
      <c r="D10" s="9">
        <f t="shared" si="1"/>
        <v>12</v>
      </c>
      <c r="E10" s="4">
        <v>0</v>
      </c>
      <c r="F10" s="4">
        <v>0</v>
      </c>
      <c r="G10" s="4">
        <v>0</v>
      </c>
      <c r="H10" s="4">
        <v>0</v>
      </c>
      <c r="I10" s="4">
        <v>5</v>
      </c>
      <c r="J10" s="4">
        <v>2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</row>
    <row r="11" spans="1:42" ht="12" customHeight="1" x14ac:dyDescent="0.15">
      <c r="D11" s="9">
        <f t="shared" si="1"/>
        <v>13</v>
      </c>
      <c r="E11" s="4">
        <v>0</v>
      </c>
      <c r="F11" s="4">
        <v>0</v>
      </c>
      <c r="G11" s="4">
        <v>0</v>
      </c>
      <c r="H11" s="4">
        <v>0</v>
      </c>
      <c r="I11" s="4">
        <v>5</v>
      </c>
      <c r="J11" s="4">
        <v>2</v>
      </c>
      <c r="K11" s="4">
        <v>4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</row>
    <row r="12" spans="1:42" ht="12" customHeight="1" x14ac:dyDescent="0.15">
      <c r="D12" s="9">
        <f t="shared" si="1"/>
        <v>14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3</v>
      </c>
      <c r="K12" s="4">
        <v>4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</row>
    <row r="13" spans="1:42" ht="12" customHeight="1" x14ac:dyDescent="0.15">
      <c r="D13" s="9">
        <f t="shared" si="1"/>
        <v>15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3</v>
      </c>
      <c r="L13" s="4">
        <v>3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</row>
    <row r="14" spans="1:42" ht="12" customHeight="1" x14ac:dyDescent="0.15">
      <c r="D14" s="9">
        <f t="shared" si="1"/>
        <v>16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5</v>
      </c>
      <c r="L14" s="4">
        <v>4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</row>
    <row r="15" spans="1:42" ht="12" customHeight="1" x14ac:dyDescent="0.15">
      <c r="D15" s="9">
        <f t="shared" si="1"/>
        <v>17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6</v>
      </c>
      <c r="M15" s="4">
        <v>7</v>
      </c>
      <c r="N15" s="4">
        <v>3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</row>
    <row r="16" spans="1:42" ht="12" customHeight="1" x14ac:dyDescent="0.15">
      <c r="D16" s="9">
        <f t="shared" si="1"/>
        <v>18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7</v>
      </c>
      <c r="M16" s="4">
        <v>10</v>
      </c>
      <c r="N16" s="4">
        <v>5</v>
      </c>
      <c r="O16" s="4">
        <v>1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</row>
    <row r="17" spans="4:42" ht="12" customHeight="1" x14ac:dyDescent="0.15">
      <c r="D17" s="9">
        <f t="shared" si="1"/>
        <v>19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3</v>
      </c>
      <c r="N17" s="4">
        <v>1</v>
      </c>
      <c r="O17" s="4">
        <v>1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</row>
    <row r="18" spans="4:42" ht="12" customHeight="1" x14ac:dyDescent="0.15">
      <c r="D18" s="9">
        <f t="shared" si="1"/>
        <v>20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1</v>
      </c>
      <c r="O18" s="4">
        <v>4</v>
      </c>
      <c r="P18" s="4">
        <v>0</v>
      </c>
      <c r="Q18" s="4">
        <v>1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</row>
    <row r="19" spans="4:42" ht="12" customHeight="1" x14ac:dyDescent="0.15">
      <c r="D19" s="9">
        <f t="shared" si="1"/>
        <v>21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2</v>
      </c>
      <c r="P19" s="4">
        <v>1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</row>
    <row r="20" spans="4:42" ht="12" customHeight="1" x14ac:dyDescent="0.15">
      <c r="D20" s="9">
        <f t="shared" si="1"/>
        <v>22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1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</row>
    <row r="21" spans="4:42" ht="12" customHeight="1" x14ac:dyDescent="0.15">
      <c r="D21" s="9">
        <f t="shared" si="1"/>
        <v>23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</row>
    <row r="22" spans="4:42" ht="12" customHeight="1" x14ac:dyDescent="0.15">
      <c r="D22" s="9">
        <f t="shared" si="1"/>
        <v>24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</row>
    <row r="23" spans="4:42" ht="12" customHeight="1" x14ac:dyDescent="0.15">
      <c r="D23" s="9">
        <f t="shared" si="1"/>
        <v>25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5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</row>
    <row r="24" spans="4:42" ht="12" customHeight="1" x14ac:dyDescent="0.15">
      <c r="D24" s="9">
        <f t="shared" si="1"/>
        <v>26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6</v>
      </c>
      <c r="S24" s="4">
        <v>0</v>
      </c>
      <c r="T24" s="4">
        <v>5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</row>
    <row r="25" spans="4:42" ht="12" customHeight="1" x14ac:dyDescent="0.15">
      <c r="D25" s="9">
        <f t="shared" si="1"/>
        <v>27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3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</row>
    <row r="26" spans="4:42" ht="12" customHeight="1" x14ac:dyDescent="0.15">
      <c r="D26" s="9">
        <f t="shared" si="1"/>
        <v>28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4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</row>
    <row r="27" spans="4:42" ht="12" customHeight="1" x14ac:dyDescent="0.15">
      <c r="D27" s="9" t="str">
        <f t="shared" si="1"/>
        <v/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</row>
    <row r="28" spans="4:42" ht="12" customHeight="1" x14ac:dyDescent="0.15">
      <c r="D28" s="9" t="str">
        <f t="shared" si="1"/>
        <v/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</row>
    <row r="29" spans="4:42" ht="12" customHeight="1" x14ac:dyDescent="0.15">
      <c r="D29" s="9" t="str">
        <f t="shared" si="1"/>
        <v/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</row>
    <row r="30" spans="4:42" ht="12" customHeight="1" x14ac:dyDescent="0.15">
      <c r="D30" s="9" t="str">
        <f t="shared" si="1"/>
        <v/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</row>
    <row r="31" spans="4:42" ht="12" customHeight="1" x14ac:dyDescent="0.15">
      <c r="D31" s="9" t="str">
        <f t="shared" si="1"/>
        <v/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</row>
    <row r="32" spans="4:42" ht="12" customHeight="1" x14ac:dyDescent="0.15">
      <c r="D32" s="9" t="str">
        <f t="shared" si="1"/>
        <v/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</row>
    <row r="33" spans="4:42" ht="12" customHeight="1" x14ac:dyDescent="0.15">
      <c r="D33" s="9" t="str">
        <f t="shared" si="1"/>
        <v/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</row>
    <row r="34" spans="4:42" ht="12" customHeight="1" x14ac:dyDescent="0.15">
      <c r="D34" s="9" t="str">
        <f t="shared" si="1"/>
        <v/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</row>
    <row r="35" spans="4:42" x14ac:dyDescent="0.15">
      <c r="D35" s="9" t="str">
        <f t="shared" si="1"/>
        <v/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</row>
    <row r="36" spans="4:42" x14ac:dyDescent="0.15">
      <c r="D36" s="9" t="str">
        <f t="shared" si="1"/>
        <v/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</row>
    <row r="37" spans="4:42" x14ac:dyDescent="0.15">
      <c r="D37" s="9" t="str">
        <f t="shared" si="1"/>
        <v/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</row>
    <row r="38" spans="4:42" x14ac:dyDescent="0.15">
      <c r="D38" s="9" t="str">
        <f t="shared" si="1"/>
        <v/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</row>
    <row r="39" spans="4:42" x14ac:dyDescent="0.15">
      <c r="D39" s="9" t="str">
        <f t="shared" si="1"/>
        <v/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</row>
    <row r="40" spans="4:42" x14ac:dyDescent="0.15">
      <c r="D40" s="9" t="str">
        <f t="shared" si="1"/>
        <v/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</row>
    <row r="41" spans="4:42" x14ac:dyDescent="0.15">
      <c r="D41" s="9" t="str">
        <f t="shared" si="1"/>
        <v/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</row>
    <row r="42" spans="4:42" x14ac:dyDescent="0.15">
      <c r="D42" s="9" t="str">
        <f t="shared" si="1"/>
        <v/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</row>
    <row r="43" spans="4:42" x14ac:dyDescent="0.15">
      <c r="D43" s="9" t="str">
        <f t="shared" si="1"/>
        <v/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</row>
    <row r="44" spans="4:42" x14ac:dyDescent="0.15">
      <c r="D44" s="9" t="str">
        <f t="shared" si="1"/>
        <v/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</row>
  </sheetData>
  <sheetProtection algorithmName="SHA-512" hashValue="PWCVXYdRP3KzyAstnIQ0aLKO05r7fU0yFo0O6ceu/MkrigMcKAldAJkFU44SEc0z0zhhBT59XHU69blGKOr34g==" saltValue="hPrmHpPLbCvtDwYq2p/05Q==" spinCount="100000" sheet="1" objects="1" scenarios="1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使用説明</vt:lpstr>
      <vt:lpstr>データ入力</vt:lpstr>
      <vt:lpstr>散布図及び推定値</vt:lpstr>
      <vt:lpstr>保護シート</vt:lpstr>
      <vt:lpstr>散布図及び推定値!Print_Area</vt:lpstr>
      <vt:lpstr>使用説明!Print_Area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a-obata</dc:creator>
  <cp:lastModifiedBy>a-obata</cp:lastModifiedBy>
  <cp:lastPrinted>2022-05-17T04:42:52Z</cp:lastPrinted>
  <dcterms:created xsi:type="dcterms:W3CDTF">2022-05-16T06:12:19Z</dcterms:created>
  <dcterms:modified xsi:type="dcterms:W3CDTF">2022-05-17T04:50:07Z</dcterms:modified>
</cp:coreProperties>
</file>